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sden-my.sharepoint.com/personal/lsteele_gadsdencountyfl_gov/Documents/Media/Web site/"/>
    </mc:Choice>
  </mc:AlternateContent>
  <xr:revisionPtr revIDLastSave="0" documentId="8_{A3CC1E14-8523-46EF-B5CA-E8EA1C9E5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  <sheet name="January 23" sheetId="2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  <sheet name="Sheet1" sheetId="14" r:id="rId14"/>
  </sheets>
  <definedNames>
    <definedName name="_xlnm.Print_Area" localSheetId="0">'2023'!$A$1:$H$31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2" l="1"/>
  <c r="C19" i="12"/>
  <c r="E12" i="12" l="1"/>
  <c r="E12" i="4"/>
  <c r="G12" i="4" s="1"/>
  <c r="E12" i="5"/>
  <c r="G12" i="5" s="1"/>
  <c r="G12" i="6"/>
  <c r="E12" i="6"/>
  <c r="E12" i="7"/>
  <c r="G12" i="7" s="1"/>
  <c r="E12" i="8"/>
  <c r="G12" i="8" s="1"/>
  <c r="G12" i="10"/>
  <c r="E12" i="10"/>
  <c r="E12" i="11"/>
  <c r="G12" i="11" s="1"/>
  <c r="C12" i="11"/>
  <c r="C6" i="1"/>
  <c r="F28" i="13"/>
  <c r="E28" i="13"/>
  <c r="D28" i="13"/>
  <c r="C28" i="13"/>
  <c r="C29" i="13" s="1"/>
  <c r="F28" i="12"/>
  <c r="E28" i="12"/>
  <c r="F28" i="11"/>
  <c r="E28" i="11"/>
  <c r="D28" i="11"/>
  <c r="C28" i="11"/>
  <c r="F28" i="10"/>
  <c r="E29" i="10" s="1"/>
  <c r="E28" i="10"/>
  <c r="D28" i="10"/>
  <c r="C29" i="10" s="1"/>
  <c r="C28" i="10"/>
  <c r="F28" i="9"/>
  <c r="E28" i="9"/>
  <c r="D28" i="9"/>
  <c r="C28" i="9"/>
  <c r="C12" i="10"/>
  <c r="F11" i="9"/>
  <c r="E11" i="9"/>
  <c r="E12" i="9" s="1"/>
  <c r="D11" i="9"/>
  <c r="C11" i="9"/>
  <c r="F19" i="9"/>
  <c r="E20" i="9" s="1"/>
  <c r="E19" i="9"/>
  <c r="D19" i="9"/>
  <c r="C19" i="9"/>
  <c r="F26" i="9"/>
  <c r="E27" i="9" s="1"/>
  <c r="E26" i="9"/>
  <c r="D26" i="9"/>
  <c r="C26" i="9"/>
  <c r="F11" i="8"/>
  <c r="E11" i="8"/>
  <c r="D11" i="8"/>
  <c r="C11" i="8"/>
  <c r="F19" i="8"/>
  <c r="E19" i="8"/>
  <c r="D19" i="8"/>
  <c r="C19" i="8"/>
  <c r="F11" i="7"/>
  <c r="E11" i="7"/>
  <c r="D11" i="7"/>
  <c r="C11" i="7"/>
  <c r="F19" i="7"/>
  <c r="G19" i="7" s="1"/>
  <c r="E19" i="7"/>
  <c r="D19" i="7"/>
  <c r="C19" i="7"/>
  <c r="C28" i="7" s="1"/>
  <c r="C29" i="7" s="1"/>
  <c r="F11" i="5"/>
  <c r="E11" i="5"/>
  <c r="D11" i="5"/>
  <c r="C11" i="5"/>
  <c r="F19" i="5"/>
  <c r="E19" i="5"/>
  <c r="D19" i="5"/>
  <c r="C19" i="5"/>
  <c r="F11" i="4"/>
  <c r="E11" i="4"/>
  <c r="D11" i="4"/>
  <c r="C11" i="4"/>
  <c r="C12" i="4" s="1"/>
  <c r="F19" i="4"/>
  <c r="E20" i="4" s="1"/>
  <c r="E19" i="4"/>
  <c r="D19" i="4"/>
  <c r="D28" i="4" s="1"/>
  <c r="C19" i="4"/>
  <c r="C28" i="4" s="1"/>
  <c r="C29" i="4" s="1"/>
  <c r="F11" i="3"/>
  <c r="E11" i="3"/>
  <c r="D11" i="3"/>
  <c r="C11" i="3"/>
  <c r="F19" i="3"/>
  <c r="E20" i="3" s="1"/>
  <c r="E19" i="3"/>
  <c r="D19" i="3"/>
  <c r="C19" i="3"/>
  <c r="F11" i="2"/>
  <c r="E11" i="2"/>
  <c r="D11" i="2"/>
  <c r="C12" i="2" s="1"/>
  <c r="C11" i="2"/>
  <c r="F19" i="2"/>
  <c r="E19" i="2"/>
  <c r="E28" i="2" s="1"/>
  <c r="D19" i="2"/>
  <c r="C19" i="2"/>
  <c r="C20" i="2" s="1"/>
  <c r="F26" i="8"/>
  <c r="E26" i="8"/>
  <c r="D26" i="8"/>
  <c r="C26" i="8"/>
  <c r="F26" i="7"/>
  <c r="E26" i="7"/>
  <c r="D26" i="7"/>
  <c r="C26" i="7"/>
  <c r="F26" i="6"/>
  <c r="E26" i="6"/>
  <c r="D26" i="6"/>
  <c r="C26" i="6"/>
  <c r="F26" i="5"/>
  <c r="E26" i="5"/>
  <c r="D26" i="5"/>
  <c r="C26" i="5"/>
  <c r="F26" i="4"/>
  <c r="F28" i="4" s="1"/>
  <c r="E26" i="4"/>
  <c r="D26" i="4"/>
  <c r="C26" i="4"/>
  <c r="F26" i="3"/>
  <c r="E27" i="3" s="1"/>
  <c r="E26" i="3"/>
  <c r="D26" i="3"/>
  <c r="D28" i="3" s="1"/>
  <c r="C26" i="3"/>
  <c r="C27" i="3" s="1"/>
  <c r="F26" i="2"/>
  <c r="E26" i="2"/>
  <c r="D26" i="2"/>
  <c r="C26" i="2"/>
  <c r="D28" i="2"/>
  <c r="D28" i="7"/>
  <c r="C28" i="8"/>
  <c r="D28" i="8"/>
  <c r="E28" i="8"/>
  <c r="E28" i="4"/>
  <c r="G4" i="1"/>
  <c r="G4" i="2"/>
  <c r="E29" i="14"/>
  <c r="C29" i="14"/>
  <c r="G29" i="14" s="1"/>
  <c r="G28" i="14"/>
  <c r="F26" i="14"/>
  <c r="E26" i="14"/>
  <c r="E27" i="14" s="1"/>
  <c r="D26" i="14"/>
  <c r="C26" i="14"/>
  <c r="C27" i="14" s="1"/>
  <c r="G27" i="14" s="1"/>
  <c r="G25" i="14"/>
  <c r="G24" i="14"/>
  <c r="G23" i="14"/>
  <c r="G22" i="14"/>
  <c r="C20" i="14"/>
  <c r="F19" i="14"/>
  <c r="G19" i="14" s="1"/>
  <c r="E19" i="14"/>
  <c r="D19" i="14"/>
  <c r="C19" i="14"/>
  <c r="G18" i="14"/>
  <c r="G17" i="14"/>
  <c r="G16" i="14"/>
  <c r="G15" i="14"/>
  <c r="G14" i="14"/>
  <c r="F11" i="14"/>
  <c r="E11" i="14"/>
  <c r="D11" i="14"/>
  <c r="C11" i="14"/>
  <c r="G11" i="14" s="1"/>
  <c r="G10" i="14"/>
  <c r="G9" i="14"/>
  <c r="G8" i="14"/>
  <c r="G7" i="14"/>
  <c r="G6" i="14"/>
  <c r="G4" i="14"/>
  <c r="E29" i="13"/>
  <c r="G28" i="13"/>
  <c r="F26" i="13"/>
  <c r="E27" i="13" s="1"/>
  <c r="E26" i="13"/>
  <c r="D26" i="13"/>
  <c r="C26" i="13"/>
  <c r="C27" i="13" s="1"/>
  <c r="G27" i="13" s="1"/>
  <c r="G25" i="13"/>
  <c r="G24" i="13"/>
  <c r="G23" i="13"/>
  <c r="G22" i="13"/>
  <c r="C20" i="13"/>
  <c r="F19" i="13"/>
  <c r="E19" i="13"/>
  <c r="E20" i="13" s="1"/>
  <c r="E31" i="13" s="1"/>
  <c r="D19" i="13"/>
  <c r="C19" i="13"/>
  <c r="G19" i="13" s="1"/>
  <c r="G18" i="13"/>
  <c r="G17" i="13"/>
  <c r="G16" i="13"/>
  <c r="G15" i="13"/>
  <c r="G14" i="13"/>
  <c r="G11" i="13"/>
  <c r="F11" i="13"/>
  <c r="E11" i="13"/>
  <c r="D11" i="13"/>
  <c r="C11" i="13"/>
  <c r="G10" i="13"/>
  <c r="G9" i="13"/>
  <c r="G8" i="13"/>
  <c r="G7" i="13"/>
  <c r="G6" i="13"/>
  <c r="G4" i="13"/>
  <c r="E29" i="12"/>
  <c r="E27" i="12"/>
  <c r="F26" i="12"/>
  <c r="E26" i="12"/>
  <c r="D26" i="12"/>
  <c r="C26" i="12"/>
  <c r="C27" i="12" s="1"/>
  <c r="G25" i="12"/>
  <c r="G24" i="12"/>
  <c r="G23" i="12"/>
  <c r="G22" i="12"/>
  <c r="F19" i="12"/>
  <c r="E19" i="12"/>
  <c r="E20" i="12" s="1"/>
  <c r="E31" i="12" s="1"/>
  <c r="D28" i="12"/>
  <c r="G18" i="12"/>
  <c r="G17" i="12"/>
  <c r="G16" i="12"/>
  <c r="G15" i="12"/>
  <c r="G14" i="12"/>
  <c r="F11" i="12"/>
  <c r="E11" i="12"/>
  <c r="D11" i="12"/>
  <c r="C11" i="12"/>
  <c r="C12" i="12" s="1"/>
  <c r="G12" i="12" s="1"/>
  <c r="G10" i="12"/>
  <c r="G9" i="12"/>
  <c r="G8" i="12"/>
  <c r="G7" i="12"/>
  <c r="G6" i="12"/>
  <c r="G4" i="12"/>
  <c r="E29" i="11"/>
  <c r="C29" i="11"/>
  <c r="G29" i="11" s="1"/>
  <c r="G28" i="11"/>
  <c r="F26" i="11"/>
  <c r="E26" i="11"/>
  <c r="E27" i="11" s="1"/>
  <c r="D26" i="11"/>
  <c r="C26" i="11"/>
  <c r="C27" i="11" s="1"/>
  <c r="G27" i="11" s="1"/>
  <c r="G25" i="11"/>
  <c r="G24" i="11"/>
  <c r="G23" i="11"/>
  <c r="G22" i="11"/>
  <c r="F19" i="11"/>
  <c r="E19" i="11"/>
  <c r="D19" i="11"/>
  <c r="C19" i="11"/>
  <c r="C20" i="11" s="1"/>
  <c r="G18" i="11"/>
  <c r="G17" i="11"/>
  <c r="G16" i="11"/>
  <c r="G15" i="11"/>
  <c r="G14" i="11"/>
  <c r="F11" i="11"/>
  <c r="E11" i="11"/>
  <c r="D11" i="11"/>
  <c r="C11" i="11"/>
  <c r="G10" i="11"/>
  <c r="G9" i="11"/>
  <c r="G8" i="11"/>
  <c r="G7" i="11"/>
  <c r="G6" i="11"/>
  <c r="G4" i="11"/>
  <c r="G28" i="10"/>
  <c r="F26" i="10"/>
  <c r="E26" i="10"/>
  <c r="E27" i="10" s="1"/>
  <c r="D26" i="10"/>
  <c r="C26" i="10"/>
  <c r="C27" i="10" s="1"/>
  <c r="G25" i="10"/>
  <c r="G24" i="10"/>
  <c r="G23" i="10"/>
  <c r="G22" i="10"/>
  <c r="F19" i="10"/>
  <c r="E19" i="10"/>
  <c r="E20" i="10" s="1"/>
  <c r="E31" i="10" s="1"/>
  <c r="D19" i="10"/>
  <c r="C19" i="10"/>
  <c r="G19" i="10" s="1"/>
  <c r="G18" i="10"/>
  <c r="G17" i="10"/>
  <c r="G16" i="10"/>
  <c r="G15" i="10"/>
  <c r="G14" i="10"/>
  <c r="F11" i="10"/>
  <c r="E11" i="10"/>
  <c r="D11" i="10"/>
  <c r="C11" i="10"/>
  <c r="G11" i="10" s="1"/>
  <c r="G10" i="10"/>
  <c r="G9" i="10"/>
  <c r="G8" i="10"/>
  <c r="G7" i="10"/>
  <c r="G6" i="10"/>
  <c r="G4" i="10"/>
  <c r="E29" i="9"/>
  <c r="C29" i="9"/>
  <c r="G29" i="9" s="1"/>
  <c r="G28" i="9"/>
  <c r="C27" i="9"/>
  <c r="G25" i="9"/>
  <c r="G24" i="9"/>
  <c r="G23" i="9"/>
  <c r="G22" i="9"/>
  <c r="G18" i="9"/>
  <c r="G17" i="9"/>
  <c r="G16" i="9"/>
  <c r="G15" i="9"/>
  <c r="G14" i="9"/>
  <c r="G10" i="9"/>
  <c r="G9" i="9"/>
  <c r="G8" i="9"/>
  <c r="G7" i="9"/>
  <c r="G6" i="9"/>
  <c r="G4" i="9"/>
  <c r="E27" i="8"/>
  <c r="C27" i="8"/>
  <c r="G27" i="8" s="1"/>
  <c r="G25" i="8"/>
  <c r="G24" i="8"/>
  <c r="G23" i="8"/>
  <c r="G22" i="8"/>
  <c r="E20" i="8"/>
  <c r="G18" i="8"/>
  <c r="G17" i="8"/>
  <c r="G16" i="8"/>
  <c r="G15" i="8"/>
  <c r="G14" i="8"/>
  <c r="G10" i="8"/>
  <c r="G9" i="8"/>
  <c r="G8" i="8"/>
  <c r="G7" i="8"/>
  <c r="G6" i="8"/>
  <c r="G4" i="8"/>
  <c r="C27" i="7"/>
  <c r="G25" i="7"/>
  <c r="G24" i="7"/>
  <c r="G23" i="7"/>
  <c r="G22" i="7"/>
  <c r="G18" i="7"/>
  <c r="G17" i="7"/>
  <c r="G16" i="7"/>
  <c r="G15" i="7"/>
  <c r="G14" i="7"/>
  <c r="G11" i="7"/>
  <c r="G10" i="7"/>
  <c r="G9" i="7"/>
  <c r="G8" i="7"/>
  <c r="G7" i="7"/>
  <c r="G6" i="7"/>
  <c r="G4" i="7"/>
  <c r="G25" i="6"/>
  <c r="G24" i="6"/>
  <c r="G23" i="6"/>
  <c r="G22" i="6"/>
  <c r="F19" i="6"/>
  <c r="E19" i="6"/>
  <c r="D19" i="6"/>
  <c r="C19" i="6"/>
  <c r="G18" i="6"/>
  <c r="G17" i="6"/>
  <c r="G16" i="6"/>
  <c r="G15" i="6"/>
  <c r="G14" i="6"/>
  <c r="F11" i="6"/>
  <c r="E11" i="6"/>
  <c r="D11" i="6"/>
  <c r="C11" i="6"/>
  <c r="G10" i="6"/>
  <c r="G9" i="6"/>
  <c r="G8" i="6"/>
  <c r="G7" i="6"/>
  <c r="G6" i="6"/>
  <c r="G4" i="6"/>
  <c r="E27" i="5"/>
  <c r="C27" i="5"/>
  <c r="G25" i="5"/>
  <c r="G24" i="5"/>
  <c r="G23" i="5"/>
  <c r="G22" i="5"/>
  <c r="D28" i="5"/>
  <c r="G18" i="5"/>
  <c r="G17" i="5"/>
  <c r="G16" i="5"/>
  <c r="G15" i="5"/>
  <c r="G14" i="5"/>
  <c r="G10" i="5"/>
  <c r="G9" i="5"/>
  <c r="G8" i="5"/>
  <c r="G7" i="5"/>
  <c r="G6" i="5"/>
  <c r="G4" i="5"/>
  <c r="E17" i="1"/>
  <c r="G25" i="4"/>
  <c r="G24" i="4"/>
  <c r="G23" i="4"/>
  <c r="G22" i="4"/>
  <c r="G18" i="4"/>
  <c r="G17" i="4"/>
  <c r="G15" i="4"/>
  <c r="G14" i="4"/>
  <c r="G10" i="4"/>
  <c r="G9" i="4"/>
  <c r="G8" i="4"/>
  <c r="G7" i="4"/>
  <c r="G4" i="4"/>
  <c r="G6" i="4"/>
  <c r="E28" i="3"/>
  <c r="C28" i="3"/>
  <c r="G26" i="3"/>
  <c r="E12" i="3"/>
  <c r="G22" i="3"/>
  <c r="G25" i="3"/>
  <c r="G24" i="3"/>
  <c r="G23" i="3"/>
  <c r="G18" i="3"/>
  <c r="G17" i="3"/>
  <c r="G16" i="3"/>
  <c r="G15" i="3"/>
  <c r="G14" i="3"/>
  <c r="G10" i="3"/>
  <c r="G9" i="3"/>
  <c r="G8" i="3"/>
  <c r="G7" i="3"/>
  <c r="G6" i="3"/>
  <c r="G4" i="3"/>
  <c r="E12" i="2"/>
  <c r="G25" i="2"/>
  <c r="G24" i="2"/>
  <c r="G23" i="2"/>
  <c r="G22" i="2"/>
  <c r="G17" i="2"/>
  <c r="G16" i="2"/>
  <c r="G15" i="2"/>
  <c r="G14" i="2"/>
  <c r="G10" i="2"/>
  <c r="G9" i="2"/>
  <c r="G8" i="2"/>
  <c r="G7" i="2"/>
  <c r="G6" i="2"/>
  <c r="F25" i="1"/>
  <c r="D25" i="1"/>
  <c r="F24" i="1"/>
  <c r="E24" i="1"/>
  <c r="C24" i="1"/>
  <c r="F23" i="1"/>
  <c r="E23" i="1"/>
  <c r="D23" i="1"/>
  <c r="C23" i="1"/>
  <c r="F22" i="1"/>
  <c r="E22" i="1"/>
  <c r="D22" i="1"/>
  <c r="C22" i="1"/>
  <c r="F18" i="1"/>
  <c r="D18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F10" i="1"/>
  <c r="F9" i="1"/>
  <c r="F8" i="1"/>
  <c r="F7" i="1"/>
  <c r="F6" i="1"/>
  <c r="C28" i="12" l="1"/>
  <c r="G27" i="12"/>
  <c r="G28" i="12"/>
  <c r="C20" i="12"/>
  <c r="G19" i="12"/>
  <c r="G11" i="12"/>
  <c r="G29" i="13"/>
  <c r="G29" i="10"/>
  <c r="D11" i="1"/>
  <c r="E11" i="1"/>
  <c r="F11" i="1"/>
  <c r="D19" i="1"/>
  <c r="F26" i="1"/>
  <c r="E20" i="11"/>
  <c r="E31" i="11" s="1"/>
  <c r="G11" i="11"/>
  <c r="C11" i="1"/>
  <c r="G11" i="1" s="1"/>
  <c r="G27" i="10"/>
  <c r="G26" i="10"/>
  <c r="G19" i="9"/>
  <c r="C29" i="8"/>
  <c r="E20" i="7"/>
  <c r="E31" i="7" s="1"/>
  <c r="E28" i="7"/>
  <c r="F28" i="7"/>
  <c r="E29" i="4"/>
  <c r="G29" i="4" s="1"/>
  <c r="C20" i="4"/>
  <c r="E20" i="2"/>
  <c r="E31" i="8"/>
  <c r="E29" i="7"/>
  <c r="G29" i="7" s="1"/>
  <c r="G28" i="7"/>
  <c r="E27" i="7"/>
  <c r="C28" i="6"/>
  <c r="F28" i="5"/>
  <c r="G27" i="3"/>
  <c r="F28" i="3"/>
  <c r="E29" i="3"/>
  <c r="C28" i="2"/>
  <c r="C29" i="2"/>
  <c r="C12" i="9"/>
  <c r="G12" i="9" s="1"/>
  <c r="G11" i="9"/>
  <c r="G11" i="8"/>
  <c r="F28" i="8"/>
  <c r="C20" i="8"/>
  <c r="C31" i="8" s="1"/>
  <c r="G27" i="9"/>
  <c r="E31" i="9"/>
  <c r="C20" i="9"/>
  <c r="G27" i="7"/>
  <c r="C27" i="6"/>
  <c r="E27" i="6"/>
  <c r="D28" i="6"/>
  <c r="C12" i="6"/>
  <c r="C31" i="6" s="1"/>
  <c r="F28" i="6"/>
  <c r="G27" i="6"/>
  <c r="C12" i="5"/>
  <c r="E28" i="6"/>
  <c r="G28" i="6" s="1"/>
  <c r="C29" i="6"/>
  <c r="C20" i="6"/>
  <c r="E28" i="5"/>
  <c r="E29" i="5" s="1"/>
  <c r="G27" i="5"/>
  <c r="C28" i="5"/>
  <c r="E20" i="5"/>
  <c r="E31" i="5" s="1"/>
  <c r="C20" i="5"/>
  <c r="G11" i="5"/>
  <c r="E20" i="6"/>
  <c r="E31" i="6" s="1"/>
  <c r="G11" i="6"/>
  <c r="G28" i="4"/>
  <c r="E27" i="4"/>
  <c r="E31" i="4" s="1"/>
  <c r="G26" i="4"/>
  <c r="C27" i="4"/>
  <c r="G20" i="4"/>
  <c r="G19" i="4"/>
  <c r="G11" i="4"/>
  <c r="G20" i="2"/>
  <c r="G12" i="2"/>
  <c r="N4" i="2" s="1"/>
  <c r="F28" i="2"/>
  <c r="E29" i="2" s="1"/>
  <c r="E27" i="2"/>
  <c r="E31" i="2" s="1"/>
  <c r="C31" i="14"/>
  <c r="E20" i="14"/>
  <c r="E31" i="14" s="1"/>
  <c r="G26" i="14"/>
  <c r="C31" i="13"/>
  <c r="G31" i="13" s="1"/>
  <c r="G20" i="13"/>
  <c r="G26" i="13"/>
  <c r="G26" i="12"/>
  <c r="C31" i="11"/>
  <c r="G19" i="11"/>
  <c r="G20" i="11"/>
  <c r="G26" i="11"/>
  <c r="C20" i="10"/>
  <c r="G20" i="9"/>
  <c r="G26" i="9"/>
  <c r="G19" i="8"/>
  <c r="G26" i="8"/>
  <c r="C20" i="7"/>
  <c r="G15" i="1"/>
  <c r="G26" i="7"/>
  <c r="G8" i="1"/>
  <c r="G19" i="6"/>
  <c r="G26" i="6"/>
  <c r="G19" i="5"/>
  <c r="G26" i="5"/>
  <c r="G10" i="1"/>
  <c r="E25" i="1"/>
  <c r="E26" i="1" s="1"/>
  <c r="F17" i="1"/>
  <c r="F19" i="1" s="1"/>
  <c r="G9" i="1"/>
  <c r="G25" i="1"/>
  <c r="C25" i="1"/>
  <c r="C26" i="1" s="1"/>
  <c r="G23" i="1"/>
  <c r="G17" i="1"/>
  <c r="G14" i="1"/>
  <c r="D24" i="1"/>
  <c r="D26" i="1" s="1"/>
  <c r="C18" i="1"/>
  <c r="C19" i="1" s="1"/>
  <c r="G7" i="1"/>
  <c r="C29" i="3"/>
  <c r="G28" i="3"/>
  <c r="G24" i="1"/>
  <c r="G19" i="3"/>
  <c r="G16" i="1"/>
  <c r="C20" i="3"/>
  <c r="G20" i="3" s="1"/>
  <c r="C12" i="3"/>
  <c r="G12" i="3" s="1"/>
  <c r="G6" i="1"/>
  <c r="E31" i="3"/>
  <c r="G11" i="3"/>
  <c r="G22" i="1"/>
  <c r="G26" i="2"/>
  <c r="C27" i="2"/>
  <c r="C31" i="2" s="1"/>
  <c r="G19" i="2"/>
  <c r="G18" i="2"/>
  <c r="G11" i="2"/>
  <c r="F28" i="1" l="1"/>
  <c r="E27" i="1"/>
  <c r="C29" i="12"/>
  <c r="C31" i="12"/>
  <c r="D28" i="1"/>
  <c r="G20" i="12"/>
  <c r="G31" i="12"/>
  <c r="G26" i="1"/>
  <c r="C27" i="1"/>
  <c r="C28" i="1"/>
  <c r="C29" i="1" s="1"/>
  <c r="G31" i="11"/>
  <c r="C31" i="5"/>
  <c r="G29" i="3"/>
  <c r="G28" i="2"/>
  <c r="C31" i="9"/>
  <c r="G31" i="9" s="1"/>
  <c r="G28" i="8"/>
  <c r="E29" i="8"/>
  <c r="G29" i="8" s="1"/>
  <c r="G20" i="8"/>
  <c r="E29" i="6"/>
  <c r="E12" i="1"/>
  <c r="C12" i="1"/>
  <c r="C20" i="1"/>
  <c r="C29" i="5"/>
  <c r="G29" i="5" s="1"/>
  <c r="G28" i="5"/>
  <c r="G29" i="6"/>
  <c r="G20" i="5"/>
  <c r="G31" i="5"/>
  <c r="G20" i="6"/>
  <c r="G31" i="6"/>
  <c r="G27" i="4"/>
  <c r="G27" i="1" s="1"/>
  <c r="C31" i="4"/>
  <c r="G31" i="4" s="1"/>
  <c r="G29" i="2"/>
  <c r="G31" i="2"/>
  <c r="G20" i="14"/>
  <c r="G31" i="14"/>
  <c r="C31" i="10"/>
  <c r="G31" i="10" s="1"/>
  <c r="G20" i="10"/>
  <c r="G31" i="8"/>
  <c r="C31" i="7"/>
  <c r="G31" i="7" s="1"/>
  <c r="G20" i="7"/>
  <c r="E18" i="1"/>
  <c r="E19" i="1" s="1"/>
  <c r="E28" i="1" s="1"/>
  <c r="E29" i="1" s="1"/>
  <c r="G18" i="1"/>
  <c r="C31" i="3"/>
  <c r="G31" i="3" s="1"/>
  <c r="G29" i="12" l="1"/>
  <c r="G29" i="1"/>
  <c r="E20" i="1"/>
  <c r="G28" i="1"/>
  <c r="G19" i="1"/>
  <c r="O4" i="2"/>
  <c r="G12" i="1"/>
  <c r="G20" i="1" l="1"/>
</calcChain>
</file>

<file path=xl/sharedStrings.xml><?xml version="1.0" encoding="utf-8"?>
<sst xmlns="http://schemas.openxmlformats.org/spreadsheetml/2006/main" count="1361" uniqueCount="139">
  <si>
    <r>
      <rPr>
        <b/>
        <sz val="12"/>
        <rFont val="Calibri"/>
      </rPr>
      <t>BASIC ANIMAL DATA MATRIX</t>
    </r>
  </si>
  <si>
    <r>
      <rPr>
        <b/>
        <sz val="8.5"/>
        <rFont val="Calibri"/>
      </rPr>
      <t>Species</t>
    </r>
  </si>
  <si>
    <r>
      <rPr>
        <b/>
        <sz val="8.5"/>
        <rFont val="Calibri"/>
      </rPr>
      <t>Canine</t>
    </r>
  </si>
  <si>
    <r>
      <rPr>
        <b/>
        <sz val="8.5"/>
        <rFont val="Calibri"/>
      </rPr>
      <t>Feline</t>
    </r>
  </si>
  <si>
    <r>
      <rPr>
        <b/>
        <sz val="8.5"/>
        <rFont val="Calibri"/>
      </rPr>
      <t>Total</t>
    </r>
  </si>
  <si>
    <r>
      <rPr>
        <b/>
        <sz val="8.5"/>
        <rFont val="Calibri"/>
      </rPr>
      <t>A</t>
    </r>
  </si>
  <si>
    <r>
      <rPr>
        <b/>
        <sz val="8.5"/>
        <rFont val="Calibri"/>
      </rPr>
      <t xml:space="preserve">Beginning  Animal  Count
</t>
    </r>
    <r>
      <rPr>
        <b/>
        <sz val="8.5"/>
        <rFont val="Calibri"/>
      </rPr>
      <t>(date: ___/___/___)</t>
    </r>
  </si>
  <si>
    <r>
      <rPr>
        <b/>
        <sz val="8.5"/>
        <rFont val="Calibri"/>
      </rPr>
      <t xml:space="preserve">Up to 5  Up to 5
</t>
    </r>
    <r>
      <rPr>
        <b/>
        <sz val="8.5"/>
        <rFont val="Calibri"/>
      </rPr>
      <t>LIVE INTAKE  Adult  months  Adult  months  Total</t>
    </r>
  </si>
  <si>
    <r>
      <rPr>
        <b/>
        <sz val="8.5"/>
        <rFont val="Calibri"/>
      </rPr>
      <t>B</t>
    </r>
  </si>
  <si>
    <r>
      <rPr>
        <sz val="8.5"/>
        <rFont val="Calibri"/>
      </rPr>
      <t>Stray/at large</t>
    </r>
  </si>
  <si>
    <r>
      <rPr>
        <b/>
        <sz val="8.5"/>
        <rFont val="Calibri"/>
      </rPr>
      <t>C</t>
    </r>
  </si>
  <si>
    <r>
      <rPr>
        <sz val="8.5"/>
        <rFont val="Calibri"/>
      </rPr>
      <t>Relinquished by owner</t>
    </r>
  </si>
  <si>
    <r>
      <rPr>
        <b/>
        <sz val="8.5"/>
        <rFont val="Calibri"/>
      </rPr>
      <t>D</t>
    </r>
  </si>
  <si>
    <r>
      <rPr>
        <sz val="8.5"/>
        <rFont val="Calibri"/>
      </rPr>
      <t>Owner Intended euthanasia</t>
    </r>
  </si>
  <si>
    <r>
      <rPr>
        <b/>
        <sz val="8.5"/>
        <rFont val="Calibri"/>
      </rPr>
      <t>E</t>
    </r>
  </si>
  <si>
    <r>
      <rPr>
        <sz val="8.5"/>
        <rFont val="Calibri"/>
      </rPr>
      <t xml:space="preserve">Transferred in from an </t>
    </r>
    <r>
      <rPr>
        <sz val="8.5"/>
        <rFont val="Calibri"/>
      </rPr>
      <t>agency</t>
    </r>
  </si>
  <si>
    <r>
      <rPr>
        <b/>
        <sz val="8.5"/>
        <rFont val="Calibri"/>
      </rPr>
      <t>F</t>
    </r>
  </si>
  <si>
    <r>
      <rPr>
        <sz val="8.5"/>
        <rFont val="Calibri"/>
      </rPr>
      <t>Other intakes</t>
    </r>
  </si>
  <si>
    <r>
      <rPr>
        <b/>
        <sz val="8.5"/>
        <rFont val="Calibri"/>
      </rPr>
      <t>G.1</t>
    </r>
  </si>
  <si>
    <r>
      <rPr>
        <b/>
        <sz val="8.5"/>
        <rFont val="Calibri"/>
      </rPr>
      <t>TOTAL LIVE INTAKE</t>
    </r>
  </si>
  <si>
    <r>
      <rPr>
        <b/>
        <sz val="8.5"/>
        <rFont val="Calibri"/>
      </rPr>
      <t>G.2</t>
    </r>
  </si>
  <si>
    <r>
      <rPr>
        <b/>
        <sz val="8.5"/>
        <rFont val="Calibri"/>
      </rPr>
      <t>TOTAL LIVE INTAKE</t>
    </r>
  </si>
  <si>
    <r>
      <rPr>
        <b/>
        <sz val="8.5"/>
        <rFont val="Calibri"/>
      </rPr>
      <t xml:space="preserve">Up to 5  Up to 5
</t>
    </r>
    <r>
      <rPr>
        <b/>
        <sz val="8.5"/>
        <rFont val="Calibri"/>
      </rPr>
      <t>OUTCOMES  Adult  months  Adult  months  Total</t>
    </r>
  </si>
  <si>
    <r>
      <rPr>
        <b/>
        <sz val="8.5"/>
        <rFont val="Calibri"/>
      </rPr>
      <t>H</t>
    </r>
  </si>
  <si>
    <r>
      <rPr>
        <sz val="8.5"/>
        <rFont val="Calibri"/>
      </rPr>
      <t>Adoption</t>
    </r>
  </si>
  <si>
    <r>
      <rPr>
        <b/>
        <sz val="8.5"/>
        <rFont val="Calibri"/>
      </rPr>
      <t>I</t>
    </r>
  </si>
  <si>
    <r>
      <rPr>
        <sz val="8.5"/>
        <rFont val="Calibri"/>
      </rPr>
      <t>Returned to owner</t>
    </r>
  </si>
  <si>
    <r>
      <rPr>
        <b/>
        <sz val="8.5"/>
        <rFont val="Calibri"/>
      </rPr>
      <t>J</t>
    </r>
  </si>
  <si>
    <r>
      <rPr>
        <sz val="8.5"/>
        <rFont val="Calibri"/>
      </rPr>
      <t xml:space="preserve">Transferred to another </t>
    </r>
    <r>
      <rPr>
        <sz val="8.5"/>
        <rFont val="Calibri"/>
      </rPr>
      <t>agency</t>
    </r>
  </si>
  <si>
    <r>
      <rPr>
        <b/>
        <sz val="8.5"/>
        <rFont val="Calibri"/>
      </rPr>
      <t>K</t>
    </r>
  </si>
  <si>
    <r>
      <rPr>
        <sz val="8.5"/>
        <rFont val="Calibri"/>
      </rPr>
      <t>Returned to field</t>
    </r>
  </si>
  <si>
    <r>
      <rPr>
        <b/>
        <sz val="8.5"/>
        <rFont val="Calibri"/>
      </rPr>
      <t>L</t>
    </r>
  </si>
  <si>
    <r>
      <rPr>
        <sz val="8.5"/>
        <rFont val="Calibri"/>
      </rPr>
      <t>Other live outcome</t>
    </r>
  </si>
  <si>
    <r>
      <rPr>
        <b/>
        <sz val="8.5"/>
        <rFont val="Calibri"/>
      </rPr>
      <t>M.1</t>
    </r>
  </si>
  <si>
    <r>
      <rPr>
        <b/>
        <sz val="8.5"/>
        <rFont val="Calibri"/>
      </rPr>
      <t>Subtotal: Live outcomes</t>
    </r>
  </si>
  <si>
    <r>
      <rPr>
        <b/>
        <sz val="8.5"/>
        <rFont val="Calibri"/>
      </rPr>
      <t>M.2</t>
    </r>
  </si>
  <si>
    <r>
      <rPr>
        <b/>
        <sz val="8.5"/>
        <rFont val="Calibri"/>
      </rPr>
      <t>Subtotal: Live outcomes</t>
    </r>
  </si>
  <si>
    <r>
      <rPr>
        <b/>
        <sz val="8.5"/>
        <rFont val="Calibri"/>
      </rPr>
      <t>N</t>
    </r>
  </si>
  <si>
    <r>
      <rPr>
        <sz val="8.5"/>
        <rFont val="Calibri"/>
      </rPr>
      <t>Died in care</t>
    </r>
  </si>
  <si>
    <r>
      <rPr>
        <b/>
        <sz val="8.5"/>
        <rFont val="Calibri"/>
      </rPr>
      <t>O</t>
    </r>
  </si>
  <si>
    <r>
      <rPr>
        <sz val="8.5"/>
        <rFont val="Calibri"/>
      </rPr>
      <t>Lost in care</t>
    </r>
  </si>
  <si>
    <r>
      <rPr>
        <b/>
        <sz val="8.5"/>
        <rFont val="Calibri"/>
      </rPr>
      <t>P</t>
    </r>
  </si>
  <si>
    <r>
      <rPr>
        <sz val="8.5"/>
        <rFont val="Calibri"/>
      </rPr>
      <t>Shelter euthanasia</t>
    </r>
  </si>
  <si>
    <r>
      <rPr>
        <b/>
        <sz val="8.5"/>
        <rFont val="Calibri"/>
      </rPr>
      <t>Q</t>
    </r>
  </si>
  <si>
    <r>
      <rPr>
        <sz val="8.5"/>
        <rFont val="Calibri"/>
      </rPr>
      <t>Owner Intended euthanasia</t>
    </r>
  </si>
  <si>
    <r>
      <rPr>
        <b/>
        <sz val="8.5"/>
        <rFont val="Calibri"/>
      </rPr>
      <t>R.1</t>
    </r>
  </si>
  <si>
    <r>
      <rPr>
        <b/>
        <sz val="8.5"/>
        <rFont val="Calibri"/>
      </rPr>
      <t>Subtotal: Other outcomes</t>
    </r>
  </si>
  <si>
    <r>
      <rPr>
        <b/>
        <sz val="8.5"/>
        <rFont val="Calibri"/>
      </rPr>
      <t>R.2</t>
    </r>
  </si>
  <si>
    <r>
      <rPr>
        <b/>
        <sz val="8.5"/>
        <rFont val="Calibri"/>
      </rPr>
      <t>Subtotal: Other outcomes</t>
    </r>
  </si>
  <si>
    <r>
      <rPr>
        <b/>
        <sz val="8.5"/>
        <rFont val="Calibri"/>
      </rPr>
      <t>S.1</t>
    </r>
  </si>
  <si>
    <r>
      <rPr>
        <b/>
        <sz val="8.5"/>
        <rFont val="Calibri"/>
      </rPr>
      <t>TOTAL OUTCOMES</t>
    </r>
  </si>
  <si>
    <r>
      <rPr>
        <b/>
        <sz val="8.5"/>
        <rFont val="Calibri"/>
      </rPr>
      <t>S.2</t>
    </r>
  </si>
  <si>
    <r>
      <rPr>
        <b/>
        <sz val="8.5"/>
        <rFont val="Calibri"/>
      </rPr>
      <t>TOTAL OUTCOMES</t>
    </r>
  </si>
  <si>
    <r>
      <rPr>
        <b/>
        <sz val="8.5"/>
        <rFont val="Calibri"/>
      </rPr>
      <t>T</t>
    </r>
  </si>
  <si>
    <r>
      <rPr>
        <b/>
        <sz val="8.5"/>
        <rFont val="Calibri"/>
      </rPr>
      <t xml:space="preserve">Ending Animal Count </t>
    </r>
    <r>
      <rPr>
        <b/>
        <sz val="8.5"/>
        <rFont val="Calibri"/>
      </rPr>
      <t>(date: ___/___/___)</t>
    </r>
  </si>
  <si>
    <r>
      <rPr>
        <sz val="8.5"/>
        <rFont val="Calibri"/>
      </rPr>
      <t xml:space="preserve">Note: To check your statistics  </t>
    </r>
    <r>
      <rPr>
        <sz val="8.5"/>
        <rFont val="Calibri"/>
      </rPr>
      <t>and calculations ‐ A Plus G.2 should equal S.2 plus T</t>
    </r>
  </si>
  <si>
    <r>
      <rPr>
        <sz val="8.5"/>
        <rFont val="Calibri"/>
      </rPr>
      <t xml:space="preserve">Total Column for Rows A + </t>
    </r>
  </si>
  <si>
    <r>
      <rPr>
        <sz val="8.5"/>
        <rFont val="Calibri"/>
      </rPr>
      <t>G.2 =</t>
    </r>
  </si>
  <si>
    <r>
      <rPr>
        <sz val="8.5"/>
        <rFont val="Calibri"/>
      </rPr>
      <t xml:space="preserve">Total Column for Rows S.2 </t>
    </r>
  </si>
  <si>
    <r>
      <rPr>
        <sz val="8.5"/>
        <rFont val="Calibri"/>
      </rPr>
      <t>+ T =</t>
    </r>
  </si>
  <si>
    <r>
      <rPr>
        <sz val="8.5"/>
        <rFont val="Calibri"/>
      </rPr>
      <t xml:space="preserve">Should include animals in shelter and </t>
    </r>
  </si>
  <si>
    <r>
      <rPr>
        <sz val="8.5"/>
        <rFont val="Calibri"/>
      </rPr>
      <t xml:space="preserve">animals admitted but currently in foster </t>
    </r>
  </si>
  <si>
    <r>
      <rPr>
        <sz val="8.5"/>
        <rFont val="Calibri"/>
      </rPr>
      <t>care or another offsite facility.</t>
    </r>
  </si>
  <si>
    <r>
      <rPr>
        <sz val="8.5"/>
        <rFont val="Calibri"/>
      </rPr>
      <t>Stated to be unowned or free-roaming.</t>
    </r>
  </si>
  <si>
    <r>
      <rPr>
        <sz val="8.5"/>
        <rFont val="Calibri"/>
      </rPr>
      <t xml:space="preserve">Admitted by the owner, including </t>
    </r>
  </si>
  <si>
    <r>
      <rPr>
        <sz val="8.5"/>
        <rFont val="Calibri"/>
      </rPr>
      <t xml:space="preserve">adoption returns. All returns should be </t>
    </r>
  </si>
  <si>
    <r>
      <rPr>
        <sz val="8.5"/>
        <rFont val="Calibri"/>
      </rPr>
      <t>tracked as an owner relinquishment.</t>
    </r>
  </si>
  <si>
    <r>
      <rPr>
        <sz val="8.5"/>
        <rFont val="Calibri"/>
      </rPr>
      <t xml:space="preserve">Limited to this definition: Admission of </t>
    </r>
  </si>
  <si>
    <r>
      <rPr>
        <sz val="8.5"/>
        <rFont val="Calibri"/>
      </rPr>
      <t xml:space="preserve">pets whose owner brought the pet to the </t>
    </r>
  </si>
  <si>
    <r>
      <rPr>
        <sz val="8.5"/>
        <rFont val="Calibri"/>
      </rPr>
      <t xml:space="preserve">shelter with the INTENT of requesting </t>
    </r>
  </si>
  <si>
    <r>
      <rPr>
        <sz val="8.5"/>
        <rFont val="Calibri"/>
      </rPr>
      <t>euthanasia.</t>
    </r>
  </si>
  <si>
    <r>
      <rPr>
        <sz val="8.5"/>
        <rFont val="Calibri"/>
      </rPr>
      <t xml:space="preserve">Admission from another agency, for </t>
    </r>
  </si>
  <si>
    <r>
      <rPr>
        <sz val="8.5"/>
        <rFont val="Calibri"/>
      </rPr>
      <t>adoption, large scale seizure support, etc.</t>
    </r>
  </si>
  <si>
    <r>
      <rPr>
        <sz val="8.5"/>
        <rFont val="Calibri"/>
      </rPr>
      <t xml:space="preserve">Impounds for cruelty cases &amp; protective </t>
    </r>
  </si>
  <si>
    <r>
      <rPr>
        <sz val="8.5"/>
        <rFont val="Calibri"/>
      </rPr>
      <t xml:space="preserve">custody. Also, pets born while in care, and </t>
    </r>
  </si>
  <si>
    <r>
      <rPr>
        <sz val="8.5"/>
        <rFont val="Calibri"/>
      </rPr>
      <t xml:space="preserve">other types of admission not captured </t>
    </r>
  </si>
  <si>
    <r>
      <rPr>
        <sz val="8.5"/>
        <rFont val="Calibri"/>
      </rPr>
      <t>above.</t>
    </r>
  </si>
  <si>
    <r>
      <rPr>
        <b/>
        <i/>
        <sz val="8.5"/>
        <rFont val="Calibri"/>
      </rPr>
      <t xml:space="preserve">Sum of B, C, D, E and F by Species &amp; Age </t>
    </r>
  </si>
  <si>
    <r>
      <rPr>
        <b/>
        <i/>
        <sz val="8.5"/>
        <rFont val="Calibri"/>
      </rPr>
      <t>Sum of B, C, D, E and F by Species only</t>
    </r>
  </si>
  <si>
    <r>
      <rPr>
        <sz val="8.5"/>
        <rFont val="Calibri"/>
      </rPr>
      <t xml:space="preserve">Final adoptions only, having permanently </t>
    </r>
  </si>
  <si>
    <r>
      <rPr>
        <sz val="8.5"/>
        <rFont val="Calibri"/>
      </rPr>
      <t xml:space="preserve">left the agency's possession. For example, </t>
    </r>
  </si>
  <si>
    <r>
      <rPr>
        <sz val="8.5"/>
        <rFont val="Calibri"/>
      </rPr>
      <t xml:space="preserve">it does NOT include animals placed in </t>
    </r>
  </si>
  <si>
    <r>
      <rPr>
        <sz val="8.5"/>
        <rFont val="Calibri"/>
      </rPr>
      <t>foster care or on overnight 'trial' stays.</t>
    </r>
  </si>
  <si>
    <r>
      <rPr>
        <sz val="8.5"/>
        <rFont val="Calibri"/>
      </rPr>
      <t xml:space="preserve">Stray or Owner Relinquished animals </t>
    </r>
  </si>
  <si>
    <r>
      <rPr>
        <sz val="8.5"/>
        <rFont val="Calibri"/>
      </rPr>
      <t>returned to their owner.</t>
    </r>
  </si>
  <si>
    <r>
      <rPr>
        <sz val="8.5"/>
        <rFont val="Calibri"/>
      </rPr>
      <t xml:space="preserve">Transferred out of the agency's possession </t>
    </r>
  </si>
  <si>
    <r>
      <rPr>
        <sz val="8.5"/>
        <rFont val="Calibri"/>
      </rPr>
      <t>to another entity.</t>
    </r>
  </si>
  <si>
    <r>
      <rPr>
        <sz val="8.5"/>
        <rFont val="Calibri"/>
      </rPr>
      <t xml:space="preserve">Animals included in intake, altered and </t>
    </r>
  </si>
  <si>
    <r>
      <rPr>
        <sz val="8.5"/>
        <rFont val="Calibri"/>
      </rPr>
      <t xml:space="preserve">returned to stray capture location to be </t>
    </r>
  </si>
  <si>
    <r>
      <rPr>
        <sz val="8.5"/>
        <rFont val="Calibri"/>
      </rPr>
      <t xml:space="preserve">released (this is not TNR, see TNR/ RTF in </t>
    </r>
  </si>
  <si>
    <r>
      <rPr>
        <sz val="8.5"/>
        <rFont val="Calibri"/>
      </rPr>
      <t>definitions).</t>
    </r>
  </si>
  <si>
    <r>
      <rPr>
        <sz val="8.5"/>
        <rFont val="Calibri"/>
      </rPr>
      <t>Barn cat programs, etc.</t>
    </r>
  </si>
  <si>
    <r>
      <rPr>
        <b/>
        <i/>
        <sz val="8.5"/>
        <rFont val="Calibri"/>
      </rPr>
      <t>Sum of H, I, J, K and L by Species &amp; Age</t>
    </r>
  </si>
  <si>
    <r>
      <rPr>
        <b/>
        <i/>
        <sz val="8.5"/>
        <rFont val="Calibri"/>
      </rPr>
      <t>Sum of H, I, J, K and L by Species</t>
    </r>
  </si>
  <si>
    <r>
      <rPr>
        <sz val="8.5"/>
        <rFont val="Calibri"/>
      </rPr>
      <t xml:space="preserve">Animals who die, unassisted, while </t>
    </r>
  </si>
  <si>
    <r>
      <rPr>
        <sz val="8.5"/>
        <rFont val="Calibri"/>
      </rPr>
      <t>sheltered.</t>
    </r>
  </si>
  <si>
    <r>
      <rPr>
        <sz val="8.5"/>
        <rFont val="Calibri"/>
      </rPr>
      <t xml:space="preserve">Animals whose outcome is unknown (may </t>
    </r>
  </si>
  <si>
    <r>
      <rPr>
        <sz val="8.5"/>
        <rFont val="Calibri"/>
      </rPr>
      <t xml:space="preserve">have escaped the shelter, outcome was </t>
    </r>
  </si>
  <si>
    <r>
      <rPr>
        <sz val="8.5"/>
        <rFont val="Calibri"/>
      </rPr>
      <t>not recorded and unknown).</t>
    </r>
  </si>
  <si>
    <r>
      <rPr>
        <sz val="8.5"/>
        <rFont val="Calibri"/>
      </rPr>
      <t xml:space="preserve">All euthanasia, other than that performed </t>
    </r>
  </si>
  <si>
    <r>
      <rPr>
        <sz val="8.5"/>
        <rFont val="Calibri"/>
      </rPr>
      <t xml:space="preserve">by the definition below as owner intended </t>
    </r>
  </si>
  <si>
    <r>
      <rPr>
        <sz val="8.5"/>
        <rFont val="Calibri"/>
      </rPr>
      <t xml:space="preserve">Limited to this definition: Euthanasia of </t>
    </r>
  </si>
  <si>
    <r>
      <rPr>
        <sz val="8.5"/>
        <rFont val="Calibri"/>
      </rPr>
      <t xml:space="preserve">shelter with the INTENT of utilizing </t>
    </r>
  </si>
  <si>
    <r>
      <rPr>
        <sz val="8.5"/>
        <rFont val="Calibri"/>
      </rPr>
      <t>euthanasia services.</t>
    </r>
  </si>
  <si>
    <r>
      <rPr>
        <b/>
        <i/>
        <sz val="8.5"/>
        <rFont val="Calibri"/>
      </rPr>
      <t xml:space="preserve">Sum of N, O, P and Q by Species &amp; Age </t>
    </r>
  </si>
  <si>
    <r>
      <rPr>
        <b/>
        <i/>
        <sz val="8.5"/>
        <rFont val="Calibri"/>
      </rPr>
      <t xml:space="preserve">Sum of N, O, P and Q by Species only </t>
    </r>
  </si>
  <si>
    <r>
      <rPr>
        <b/>
        <i/>
        <sz val="8.5"/>
        <rFont val="Calibri"/>
      </rPr>
      <t xml:space="preserve">Sum of M.1 and R.1 by Species &amp; Age </t>
    </r>
  </si>
  <si>
    <r>
      <rPr>
        <b/>
        <i/>
        <sz val="8.5"/>
        <rFont val="Calibri"/>
      </rPr>
      <t>Sum of M.2 and R.2 by Species only</t>
    </r>
  </si>
  <si>
    <r>
      <rPr>
        <sz val="8.5"/>
        <rFont val="Calibri"/>
      </rPr>
      <t>care or offsite facility.</t>
    </r>
  </si>
  <si>
    <t>Beginning  Animal  Count
(date: 01/01/2023)</t>
  </si>
  <si>
    <t>Ending Animal Count (date: (02/28/2023)</t>
  </si>
  <si>
    <t>Beginning  Animal  Count
(date: 02/01/2023)</t>
  </si>
  <si>
    <t xml:space="preserve">                                                         Up to 5                                              Up to 5
LIVE INTAKE  Adult  months  Adult  months  Total</t>
  </si>
  <si>
    <t xml:space="preserve">                                                                  Up to 5                                             Up to 5
OUTCOMES  Adult  months  Adult  months  Total</t>
  </si>
  <si>
    <t xml:space="preserve">Should include animals in shelter and </t>
  </si>
  <si>
    <t>2023 Annual Totals</t>
  </si>
  <si>
    <t>BASIC ANIMAL DATA MATRIX</t>
  </si>
  <si>
    <t>Up to 5                                                 Up to 5
OUTCOMES  Adult  months  Adult  months  Total</t>
  </si>
  <si>
    <t xml:space="preserve">                                                                         Up to 5                                               Up to 5
OUTCOMES  Adult  months  Adult  months  Total</t>
  </si>
  <si>
    <t>Ending Animal Count (date: 03/30/2023)</t>
  </si>
  <si>
    <t>Beginning  Animal  Count
(date: 03/01/2023)</t>
  </si>
  <si>
    <t>Beginning  Animal  Count
(date: __5_/__1_/_2023__)</t>
  </si>
  <si>
    <t>Beginning  Animal  Count
(date: __4_/__1_/2023___)</t>
  </si>
  <si>
    <t>Ending Animal Count (date: __6_/__5_/23___)</t>
  </si>
  <si>
    <t>Beginning  Animal  Count
(date: _6__/_5__/_23__)</t>
  </si>
  <si>
    <t>Ending Animal Count (date: 7/6/2023</t>
  </si>
  <si>
    <t>`</t>
  </si>
  <si>
    <t>Ending Animal Count (date: _7/_31/2023_)</t>
  </si>
  <si>
    <t>Ending Animal Count (date: 8/31/2023)</t>
  </si>
  <si>
    <t>Beginning  Animal  Count
(date: 7/1/2023)</t>
  </si>
  <si>
    <t>Ending Animal Count (date: _09/_30/2023)</t>
  </si>
  <si>
    <t>Beginning  Animal  Count
(date: 9/012023)</t>
  </si>
  <si>
    <t>Beginning  Animal  Count
(date: __10_/_1__/2023)</t>
  </si>
  <si>
    <t>Ending Animal Count (date: ___10/31/2023)</t>
  </si>
  <si>
    <t>Gadsden County Animal Control</t>
  </si>
  <si>
    <t>Sepember 2023</t>
  </si>
  <si>
    <t>Gadsden C+A1:G31ounty Animal Control</t>
  </si>
  <si>
    <t>Beginning  Animal  Count
(date: 11/1/2023_)</t>
  </si>
  <si>
    <t>Ending Animal Count (date: _11 /30/2023)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</si>
</sst>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color rgb="FF000000"/>
      <name val="Calibri"/>
    </font>
    <font>
      <b/>
      <sz val="8.5"/>
      <color rgb="FF000000"/>
      <name val="Calibri"/>
    </font>
    <font>
      <sz val="8.5"/>
      <color rgb="FF000000"/>
      <name val="Calibri"/>
    </font>
    <font>
      <b/>
      <i/>
      <sz val="8.5"/>
      <color rgb="FF000000"/>
      <name val="Calibri"/>
    </font>
    <font>
      <b/>
      <sz val="12"/>
      <name val="Calibri"/>
    </font>
    <font>
      <b/>
      <sz val="8.5"/>
      <name val="Calibri"/>
    </font>
    <font>
      <sz val="8.5"/>
      <name val="Calibri"/>
    </font>
    <font>
      <b/>
      <i/>
      <sz val="8.5"/>
      <name val="Calibri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center" vertical="center" wrapText="1"/>
    </xf>
    <xf numFmtId="17" fontId="0" fillId="0" borderId="0" xfId="0" applyNumberFormat="1"/>
    <xf numFmtId="0" fontId="12" fillId="0" borderId="0" xfId="0" applyFont="1"/>
    <xf numFmtId="0" fontId="2" fillId="0" borderId="1" xfId="0" applyFont="1" applyBorder="1" applyAlignment="1">
      <alignment horizontal="right" vertical="center" wrapText="1" indent="5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 indent="11"/>
    </xf>
    <xf numFmtId="0" fontId="6" fillId="0" borderId="1" xfId="0" applyFont="1" applyBorder="1" applyAlignment="1">
      <alignment horizontal="right" vertical="top" wrapText="1" indent="1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tabSelected="1" topLeftCell="A13" zoomScale="200" zoomScaleNormal="200" workbookViewId="0">
      <selection activeCell="C15" sqref="C15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8" ht="15.75" x14ac:dyDescent="0.25">
      <c r="A1" s="19" t="s">
        <v>116</v>
      </c>
      <c r="D1" s="18" t="s">
        <v>115</v>
      </c>
    </row>
    <row r="3" spans="1:8" ht="16.350000000000001" customHeight="1" x14ac:dyDescent="0.25">
      <c r="A3" s="23" t="s">
        <v>1</v>
      </c>
      <c r="B3" s="23"/>
      <c r="C3" s="24" t="s">
        <v>2</v>
      </c>
      <c r="D3" s="24"/>
      <c r="E3" s="24" t="s">
        <v>3</v>
      </c>
      <c r="F3" s="24"/>
      <c r="G3" s="2" t="s">
        <v>4</v>
      </c>
    </row>
    <row r="4" spans="1:8" ht="29.25" customHeight="1" x14ac:dyDescent="0.25">
      <c r="A4" s="3" t="s">
        <v>5</v>
      </c>
      <c r="B4" s="13" t="s">
        <v>109</v>
      </c>
      <c r="C4" s="25">
        <v>13</v>
      </c>
      <c r="D4" s="25"/>
      <c r="E4" s="25">
        <v>0</v>
      </c>
      <c r="F4" s="25"/>
      <c r="G4" s="12">
        <f>SUM(C4:F4)</f>
        <v>13</v>
      </c>
      <c r="H4" s="10" t="s">
        <v>126</v>
      </c>
    </row>
    <row r="5" spans="1:8" ht="26.1" customHeight="1" x14ac:dyDescent="0.25">
      <c r="A5" s="27" t="s">
        <v>7</v>
      </c>
      <c r="B5" s="27"/>
      <c r="C5" s="27"/>
      <c r="D5" s="27"/>
      <c r="E5" s="27"/>
      <c r="F5" s="27"/>
      <c r="G5" s="27"/>
    </row>
    <row r="6" spans="1:8" ht="29.1" customHeight="1" x14ac:dyDescent="0.25">
      <c r="A6" s="5" t="s">
        <v>8</v>
      </c>
      <c r="B6" s="6" t="s">
        <v>9</v>
      </c>
      <c r="C6" s="12">
        <f>'January 23'!C6+February!C6+March!C6+April!C6+May!C6+June!C6+July!C6+August!C6+September!C6+October!C6+November!C6+December!C6</f>
        <v>270</v>
      </c>
      <c r="D6" s="12">
        <f>'January 23'!D6+February!D6+March!D6+April!D6+May!D6+June!D6+July!D6+August!D6+September!D6+October!D6+November!D6+December!D6</f>
        <v>38</v>
      </c>
      <c r="E6" s="12">
        <f>'January 23'!E6+February!E6+March!E6+April!E6+May!E6+June!E6+July!E6+August!E6+September!E6+October!E6+November!E6+December!E6</f>
        <v>28</v>
      </c>
      <c r="F6" s="12">
        <f>'January 23'!F6+February!F6+March!F6+April!F6+May!F6+June!F6+July!F6+August!F6+September!F6+October!F6+November!F6+December!F6</f>
        <v>10</v>
      </c>
      <c r="G6" s="12">
        <f>'January 23'!G6+February!G6+March!G6+April!G6+May!G6+June!G6+July!G6+August!G6+September!G6+October!G6+November!G6+December!G6</f>
        <v>346</v>
      </c>
    </row>
    <row r="7" spans="1:8" ht="27.95" customHeight="1" x14ac:dyDescent="0.25">
      <c r="A7" s="5" t="s">
        <v>10</v>
      </c>
      <c r="B7" s="6" t="s">
        <v>11</v>
      </c>
      <c r="C7" s="12">
        <f>'January 23'!C7+February!C7+March!C7+April!C7+May!C7+June!C7+July!C7+August!C7+September!C7+October!C7+November!C7+December!C7</f>
        <v>49</v>
      </c>
      <c r="D7" s="12">
        <f>'January 23'!D7+February!D7+March!D7+April!D7+May!D7+June!D7+July!D7+August!D7+September!D7+October!D7+November!D7+December!D7</f>
        <v>41</v>
      </c>
      <c r="E7" s="12">
        <f>'January 23'!E7+February!E7+March!E7+April!E7+May!E7+June!E7+July!E7+August!E7+September!E7+October!E7+November!E7+December!E7</f>
        <v>10</v>
      </c>
      <c r="F7" s="12">
        <f>'January 23'!F7+February!F7+March!F7+April!F7+May!F7+June!F7+July!F7+August!F7+September!F7+October!F7+November!F7+December!F7</f>
        <v>15</v>
      </c>
      <c r="G7" s="12">
        <f>'January 23'!G7+February!G7+March!G7+April!G7+May!G7+June!G7+July!G7+August!G7+September!G7+October!G7+November!G7+December!G7</f>
        <v>115</v>
      </c>
    </row>
    <row r="8" spans="1:8" ht="27.75" customHeight="1" x14ac:dyDescent="0.25">
      <c r="A8" s="5" t="s">
        <v>12</v>
      </c>
      <c r="B8" s="6" t="s">
        <v>13</v>
      </c>
      <c r="C8" s="12">
        <f>'January 23'!C8+February!C8+March!C8+April!C8+May!C8+June!C8+July!C8+August!C8+September!C8+October!C8+November!C8+December!C8</f>
        <v>0</v>
      </c>
      <c r="D8" s="12">
        <f>'January 23'!D8+February!D8+March!D8+April!D8+May!D8+June!D8+July!D8+August!D8+September!D8+October!D8+November!D8+December!D8</f>
        <v>0</v>
      </c>
      <c r="E8" s="12">
        <f>'January 23'!E8+February!E8+March!E8+April!E8+May!E8+June!E8+July!E8+August!E8+September!E8+October!E8+November!E8+December!E8</f>
        <v>0</v>
      </c>
      <c r="F8" s="12">
        <f>'January 23'!F8+February!F8+March!F8+April!F8+May!F8+June!F8+July!F8+August!F8+September!F8+October!F8+November!F8+December!F8</f>
        <v>0</v>
      </c>
      <c r="G8" s="12">
        <f>'January 23'!G8+February!G8+March!G8+April!G8+May!G8+June!G8+July!G8+August!G8+September!G8+October!G8+November!G8+December!G8</f>
        <v>0</v>
      </c>
    </row>
    <row r="9" spans="1:8" ht="27.95" customHeight="1" x14ac:dyDescent="0.25">
      <c r="A9" s="5" t="s">
        <v>14</v>
      </c>
      <c r="B9" s="7" t="s">
        <v>15</v>
      </c>
      <c r="C9" s="12">
        <f>'January 23'!C9+February!C9+March!C9+April!C9+May!C9+June!C9+July!C9+August!C9+September!C9+October!C9+November!C9+December!C9</f>
        <v>0</v>
      </c>
      <c r="D9" s="12">
        <f>'January 23'!D9+February!D9+March!D9+April!D9+May!D9+June!D9+July!D9+August!D9+September!D9+October!D9+November!D9+December!D9</f>
        <v>0</v>
      </c>
      <c r="E9" s="12">
        <f>'January 23'!E9+February!E9+March!E9+April!E9+May!E9+June!E9+July!E9+August!E9+September!E9+October!E9+November!E9+December!E9</f>
        <v>0</v>
      </c>
      <c r="F9" s="12">
        <f>'January 23'!F9+February!F9+March!F9+April!F9+May!F9+June!F9+July!F9+August!F9+September!F9+October!F9+November!F9+December!F9</f>
        <v>0</v>
      </c>
      <c r="G9" s="12">
        <f>'January 23'!G9+February!G9+March!G9+April!G9+May!G9+June!G9+July!G9+August!G9+September!G9+October!G9+November!G9+December!G9</f>
        <v>0</v>
      </c>
    </row>
    <row r="10" spans="1:8" ht="27.95" customHeight="1" x14ac:dyDescent="0.25">
      <c r="A10" s="5" t="s">
        <v>16</v>
      </c>
      <c r="B10" s="6" t="s">
        <v>17</v>
      </c>
      <c r="C10" s="12">
        <f>'January 23'!C10+February!C10+March!C10+April!C10+May!C10+June!C10+July!C10+August!C10+September!C10+October!C10+November!C10+December!C10</f>
        <v>0</v>
      </c>
      <c r="D10" s="12">
        <f>'January 23'!D10+February!D10+March!D10+April!D10+May!D10+June!D10+July!D10+August!D10+September!D10+October!D10+November!D10+December!D10</f>
        <v>0</v>
      </c>
      <c r="E10" s="12">
        <f>'January 23'!E10+February!E10+March!E10+April!E10+May!E10+June!E10+July!E10+August!E10+September!E10+October!E10+November!E10+December!E10</f>
        <v>0</v>
      </c>
      <c r="F10" s="12">
        <f>'January 23'!F10+February!F10+March!F10+April!F10+May!F10+June!F10+July!F10+August!F10+September!F10+October!F10+November!F10+December!F10</f>
        <v>0</v>
      </c>
      <c r="G10" s="12">
        <f>'January 23'!G10+February!G10+March!G10+April!G10+May!G10+June!G10+July!G10+August!G10+September!G10+October!G10+November!G10+December!G10</f>
        <v>0</v>
      </c>
    </row>
    <row r="11" spans="1:8" ht="29.1" customHeight="1" x14ac:dyDescent="0.25">
      <c r="A11" s="5" t="s">
        <v>18</v>
      </c>
      <c r="B11" s="8" t="s">
        <v>19</v>
      </c>
      <c r="C11" s="12">
        <f>C6+C7+C8+C9+C10</f>
        <v>319</v>
      </c>
      <c r="D11" s="12">
        <f>D6+D7+D8+D9+D10</f>
        <v>79</v>
      </c>
      <c r="E11" s="12">
        <f>E6+E7+E8+E9+E10</f>
        <v>38</v>
      </c>
      <c r="F11" s="12">
        <f>F6+F7+F8+F9+F10</f>
        <v>25</v>
      </c>
      <c r="G11" s="12">
        <f>C11+D11+E11+F11</f>
        <v>461</v>
      </c>
    </row>
    <row r="12" spans="1:8" ht="29.25" customHeight="1" x14ac:dyDescent="0.25">
      <c r="A12" s="3" t="s">
        <v>20</v>
      </c>
      <c r="B12" s="8" t="s">
        <v>21</v>
      </c>
      <c r="C12" s="25">
        <f>C11+D11</f>
        <v>398</v>
      </c>
      <c r="D12" s="25"/>
      <c r="E12" s="25">
        <f>E11+F11</f>
        <v>63</v>
      </c>
      <c r="F12" s="25"/>
      <c r="G12" s="12">
        <f>E12+C12</f>
        <v>461</v>
      </c>
    </row>
    <row r="13" spans="1:8" ht="26.1" customHeight="1" x14ac:dyDescent="0.25">
      <c r="A13" s="28" t="s">
        <v>117</v>
      </c>
      <c r="B13" s="27"/>
      <c r="C13" s="27"/>
      <c r="D13" s="27"/>
      <c r="E13" s="27"/>
      <c r="F13" s="27"/>
      <c r="G13" s="27"/>
    </row>
    <row r="14" spans="1:8" ht="37.700000000000003" customHeight="1" x14ac:dyDescent="0.25">
      <c r="A14" s="5" t="s">
        <v>23</v>
      </c>
      <c r="B14" s="6" t="s">
        <v>24</v>
      </c>
      <c r="C14" s="12">
        <f>'January 23'!C14+February!C14+March!C14+April!C14+May!C14+June!C14+July!C14+August!C14+September!C14+October!C14+November!C14+December!C14</f>
        <v>0</v>
      </c>
      <c r="D14" s="12">
        <f>'January 23'!D14+February!D14+March!D14+April!D14+May!D14+June!D14+July!D14+August!D14+September!D14+October!D14+November!D14+December!D14</f>
        <v>0</v>
      </c>
      <c r="E14" s="12">
        <f>'January 23'!E14+February!E14+March!E14+April!E14+May!E14+June!E14+July!E14+August!E14+September!E14+October!E14+November!E14+December!E14</f>
        <v>0</v>
      </c>
      <c r="F14" s="12">
        <f>'January 23'!F14+February!F14+March!F14+April!F14+May!F14+June!F14+July!F14+August!F14+September!F14+October!F14+November!F14+December!F14</f>
        <v>0</v>
      </c>
      <c r="G14" s="12">
        <f>'January 23'!G14+February!G14+March!G14+April!G14+May!G14+June!G14+July!G14+August!G14+September!G14+October!G14+November!G14+December!G14</f>
        <v>0</v>
      </c>
    </row>
    <row r="15" spans="1:8" ht="27.75" customHeight="1" x14ac:dyDescent="0.25">
      <c r="A15" s="5" t="s">
        <v>25</v>
      </c>
      <c r="B15" s="6" t="s">
        <v>26</v>
      </c>
      <c r="C15" s="12">
        <f>'January 23'!C15+February!C15+March!C15+April!C15+May!C15+June!C15+July!C15+August!C15+September!C15+October!C15+November!C15+December!C15</f>
        <v>18</v>
      </c>
      <c r="D15" s="12">
        <f>'January 23'!D15+February!D15+March!D15+April!D15+May!D15+June!D15+July!D15+August!D15+September!D15+October!D15+November!D15+December!D15</f>
        <v>0</v>
      </c>
      <c r="E15" s="12">
        <f>'January 23'!E15+February!E15+March!E15+April!E15+May!E15+June!E15+July!E15+August!E15+September!E15+October!E15+November!E15+December!E15</f>
        <v>0</v>
      </c>
      <c r="F15" s="12">
        <f>'January 23'!F15+February!F15+March!F15+April!F15+May!F15+June!F15+July!F15+August!F15+September!F15+October!F15+November!F15+December!F15</f>
        <v>0</v>
      </c>
      <c r="G15" s="12">
        <f>'January 23'!G15+February!G15+March!G15+April!G15+May!G15+June!G15+July!G15+August!G15+September!G15+October!G15+November!G15+December!G15</f>
        <v>18</v>
      </c>
    </row>
    <row r="16" spans="1:8" ht="27.95" customHeight="1" x14ac:dyDescent="0.25">
      <c r="A16" s="5" t="s">
        <v>27</v>
      </c>
      <c r="B16" s="7" t="s">
        <v>28</v>
      </c>
      <c r="C16" s="12">
        <f>'January 23'!C16+February!C16+March!C16+April!C16+May!C16+June!C16+July!C16+August!C16+September!C16+October!C16+November!C16+December!C16</f>
        <v>108</v>
      </c>
      <c r="D16" s="12">
        <f>'January 23'!D16+February!D16+March!D16+April!D16+May!D16+June!D16+July!D16+August!D16+September!D16+October!D16+November!D16+December!D16</f>
        <v>62</v>
      </c>
      <c r="E16" s="12">
        <f>'January 23'!E16+February!E16+March!E16+April!E16+May!E16+June!E16+July!E16+August!E16+September!E16+October!E16+November!E16+December!E16</f>
        <v>6</v>
      </c>
      <c r="F16" s="12">
        <f>'January 23'!F16+February!F16+March!F16+April!F16+May!F16+June!F16+July!F16+August!F16+September!F16+October!F16+November!F16+December!F16</f>
        <v>22</v>
      </c>
      <c r="G16" s="12">
        <f>'January 23'!G16+February!G16+March!G16+April!G16+May!G16+June!G16+July!G16+August!G16+September!G16+October!G16+November!G16+December!G16</f>
        <v>198</v>
      </c>
    </row>
    <row r="17" spans="1:7" ht="27.95" customHeight="1" x14ac:dyDescent="0.25">
      <c r="A17" s="5" t="s">
        <v>29</v>
      </c>
      <c r="B17" s="6" t="s">
        <v>30</v>
      </c>
      <c r="C17" s="12">
        <f>'January 23'!C17+February!C17+March!C17+April!C17+May!C17+June!C17+July!C17+August!C17+September!C17+October!C17+November!C17+December!C17</f>
        <v>0</v>
      </c>
      <c r="D17" s="12">
        <f>'January 23'!D17+February!D17+March!D17+April!D17+May!D17+June!D17+July!D17+August!D17+September!D17+October!D17+November!D17+December!D17</f>
        <v>0</v>
      </c>
      <c r="E17" s="12">
        <f>'January 23'!E17+February!E17+March!E17+April!E17+May!E17+June!E17+July!E17+August!E17+September!E17+October!E17+November!E17+December!E17</f>
        <v>0</v>
      </c>
      <c r="F17" s="12">
        <f>'January 23'!F17+February!F17+March!F17+April!F17+May!F17+June!F17+July!F17+August!F17+September!F17+October!F17+November!F17+December!F17</f>
        <v>0</v>
      </c>
      <c r="G17" s="12">
        <f>'January 23'!G17+February!G17+March!G17+April!G17+May!G17+June!G17+July!G17+August!G17+September!G17+October!G17+November!G17+December!G17</f>
        <v>0</v>
      </c>
    </row>
    <row r="18" spans="1:7" ht="27.75" customHeight="1" x14ac:dyDescent="0.25">
      <c r="A18" s="5" t="s">
        <v>31</v>
      </c>
      <c r="B18" s="6" t="s">
        <v>32</v>
      </c>
      <c r="C18" s="12">
        <f>'January 23'!C18+February!C18+March!C18+April!C18+May!C18+June!C18+July!C18+August!C18+September!C18+October!C18+November!C18+December!C18</f>
        <v>0</v>
      </c>
      <c r="D18" s="12">
        <f>'January 23'!D18+February!D18+March!D18+April!D18+May!D18+June!D18+July!D18+August!D18+September!D18+October!D18+November!D18+December!D18</f>
        <v>0</v>
      </c>
      <c r="E18" s="12">
        <f>'January 23'!E18+February!E18+March!E18+April!E18+May!E18+June!E18+July!E18+August!E18+September!E18+October!E18+November!E18+December!E18</f>
        <v>0</v>
      </c>
      <c r="F18" s="12">
        <f>'January 23'!F18+February!F18+March!F18+April!F18+May!F18+June!F18+July!F18+August!F18+September!F18+October!F18+November!F18+December!F18</f>
        <v>0</v>
      </c>
      <c r="G18" s="12">
        <f>'January 23'!G18+February!G18+March!G18+April!G18+May!G18+June!G18+July!G18+August!G18+September!G18+October!G18+November!G18+December!G18</f>
        <v>0</v>
      </c>
    </row>
    <row r="19" spans="1:7" ht="29.25" customHeight="1" x14ac:dyDescent="0.25">
      <c r="A19" s="5" t="s">
        <v>33</v>
      </c>
      <c r="B19" s="9" t="s">
        <v>34</v>
      </c>
      <c r="C19" s="12">
        <f>C14+C15+C16+C17+C18</f>
        <v>126</v>
      </c>
      <c r="D19" s="12">
        <f>D14+D15+D16+D17+D18</f>
        <v>62</v>
      </c>
      <c r="E19" s="12">
        <f>E14+E15+E16+E17+E18</f>
        <v>6</v>
      </c>
      <c r="F19" s="12">
        <f>F14+F15+F16+F17+F18</f>
        <v>22</v>
      </c>
      <c r="G19" s="12">
        <f>C19+D19+E19+F19</f>
        <v>216</v>
      </c>
    </row>
    <row r="20" spans="1:7" ht="29.1" customHeight="1" x14ac:dyDescent="0.25">
      <c r="A20" s="5" t="s">
        <v>35</v>
      </c>
      <c r="B20" s="9" t="s">
        <v>36</v>
      </c>
      <c r="C20" s="25">
        <f>C19+D19</f>
        <v>188</v>
      </c>
      <c r="D20" s="25"/>
      <c r="E20" s="25">
        <f>E19+F19</f>
        <v>28</v>
      </c>
      <c r="F20" s="25"/>
      <c r="G20" s="12">
        <f>E20+C20</f>
        <v>216</v>
      </c>
    </row>
    <row r="21" spans="1:7" ht="23.45" customHeight="1" x14ac:dyDescent="0.25">
      <c r="A21" s="26"/>
      <c r="B21" s="26"/>
      <c r="C21" s="26"/>
      <c r="D21" s="26"/>
      <c r="E21" s="26"/>
      <c r="F21" s="26"/>
      <c r="G21" s="26"/>
    </row>
    <row r="22" spans="1:7" ht="29.1" customHeight="1" x14ac:dyDescent="0.25">
      <c r="A22" s="5" t="s">
        <v>37</v>
      </c>
      <c r="B22" s="6" t="s">
        <v>38</v>
      </c>
      <c r="C22" s="12">
        <f>'January 23'!C22+February!C22+March!C22+April!C22+May!C22+June!C22+July!C22+August!C22+September!C22+October!C22+November!C22+December!C22</f>
        <v>1</v>
      </c>
      <c r="D22" s="12">
        <f>'January 23'!D22+February!D22+March!D22+April!D22+May!D22+June!D22+July!D22+August!D22+September!D22+October!D22+November!D22+December!D22</f>
        <v>0</v>
      </c>
      <c r="E22" s="12">
        <f>'January 23'!E22+February!E22+March!E22+April!E22+May!E22+June!E22+July!E22+August!E22+September!E22+October!E22+November!E22+December!E22</f>
        <v>0</v>
      </c>
      <c r="F22" s="12">
        <f>'January 23'!F22+February!F22+March!F22+April!F22+May!F22+June!F22+July!F22+August!F22+September!F22+October!F22+November!F22+December!F22</f>
        <v>0</v>
      </c>
      <c r="G22" s="12">
        <f>'January 23'!G22+February!G22+March!G22+April!G22+May!G22+June!G22+July!G22+August!G22+September!G22+October!G22+November!G22+December!G22</f>
        <v>1</v>
      </c>
    </row>
    <row r="23" spans="1:7" ht="24" customHeight="1" x14ac:dyDescent="0.25">
      <c r="A23" s="5" t="s">
        <v>39</v>
      </c>
      <c r="B23" s="6" t="s">
        <v>40</v>
      </c>
      <c r="C23" s="12">
        <f>'January 23'!C23+February!C23+March!C23+April!C23+May!C23+June!C23+July!C23+August!C23+September!C23+October!C23+November!C23+December!C23</f>
        <v>0</v>
      </c>
      <c r="D23" s="12">
        <f>'January 23'!D23+February!D23+March!D23+April!D23+May!D23+June!D23+July!D23+August!D23+September!D23+October!D23+November!D23+December!D23</f>
        <v>0</v>
      </c>
      <c r="E23" s="12">
        <f>'January 23'!E23+February!E23+March!E23+April!E23+May!E23+June!E23+July!E23+August!E23+September!E23+October!E23+November!E23+December!E23</f>
        <v>0</v>
      </c>
      <c r="F23" s="12">
        <f>'January 23'!F23+February!F23+March!F23+April!F23+May!F23+June!F23+July!F23+August!F23+September!F23+October!F23+November!F23+December!F23</f>
        <v>0</v>
      </c>
      <c r="G23" s="12">
        <f>'January 23'!G23+February!G23+March!G23+April!G23+May!G23+June!G23+July!G23+August!G23+September!G23+October!G23+November!G23+December!G23</f>
        <v>0</v>
      </c>
    </row>
    <row r="24" spans="1:7" ht="36.4" customHeight="1" x14ac:dyDescent="0.25">
      <c r="A24" s="5" t="s">
        <v>41</v>
      </c>
      <c r="B24" s="6" t="s">
        <v>42</v>
      </c>
      <c r="C24" s="12">
        <f>'January 23'!C24+February!C24+March!C24+April!C24+May!C24+June!C24+July!C24+August!C24+September!C24+October!C24+November!C24+December!C24</f>
        <v>195</v>
      </c>
      <c r="D24" s="12">
        <f>'January 23'!D24+February!D24+March!D24+April!D24+May!D24+June!D24+July!D24+August!D24+September!D24+October!D24+November!D24+December!D24</f>
        <v>0</v>
      </c>
      <c r="E24" s="12">
        <f>'January 23'!E24+February!E24+March!E24+April!E24+May!E24+June!E24+July!E24+August!E24+September!E24+October!E24+November!E24+December!E24</f>
        <v>32</v>
      </c>
      <c r="F24" s="12">
        <f>'January 23'!F24+February!F24+March!F24+April!F24+May!F24+June!F24+July!F24+August!F24+September!F24+October!F24+November!F24+December!F24</f>
        <v>3</v>
      </c>
      <c r="G24" s="12">
        <f>'January 23'!G24+February!G24+March!G24+April!G24+May!G24+June!G24+July!G24+August!G24+September!G24+October!G24+November!G24+December!G24</f>
        <v>230</v>
      </c>
    </row>
    <row r="25" spans="1:7" ht="48" customHeight="1" x14ac:dyDescent="0.25">
      <c r="A25" s="5" t="s">
        <v>43</v>
      </c>
      <c r="B25" s="6" t="s">
        <v>44</v>
      </c>
      <c r="C25" s="12">
        <f>'January 23'!C25+February!C25+March!C25+April!C25+May!C25+June!C25+July!C25+August!C25+September!C25+October!C25+November!C25+December!C25</f>
        <v>0</v>
      </c>
      <c r="D25" s="12">
        <f>'January 23'!D25+February!D25+March!D25+April!D25+May!D25+June!D25+July!D25+August!D25+September!D25+October!D25+November!D25+December!D25</f>
        <v>0</v>
      </c>
      <c r="E25" s="12">
        <f>'January 23'!E25+February!E25+March!E25+April!E25+May!E25+June!E25+July!E25+August!E25+September!E25+October!E25+November!E25+December!E25</f>
        <v>0</v>
      </c>
      <c r="F25" s="12">
        <f>'January 23'!F25+February!F25+March!F25+April!F25+May!F25+June!F25+July!F25+August!F25+September!F25+October!F25+November!F25+December!F25</f>
        <v>0</v>
      </c>
      <c r="G25" s="12">
        <f>'January 23'!G25+February!G25+March!G25+April!G25+May!G25+June!G25+July!G25+August!G25+September!G25+October!G25+November!G25+December!G25</f>
        <v>0</v>
      </c>
    </row>
    <row r="26" spans="1:7" ht="29.1" customHeight="1" x14ac:dyDescent="0.25">
      <c r="A26" s="5" t="s">
        <v>45</v>
      </c>
      <c r="B26" s="9" t="s">
        <v>46</v>
      </c>
      <c r="C26" s="12">
        <f>C25+C24+C23+C22</f>
        <v>196</v>
      </c>
      <c r="D26" s="12">
        <f>D25+D24+D23+D22</f>
        <v>0</v>
      </c>
      <c r="E26" s="12">
        <f>E25+E24+E23+E22</f>
        <v>32</v>
      </c>
      <c r="F26" s="12">
        <f>F25+F24+F23+F22</f>
        <v>3</v>
      </c>
      <c r="G26" s="12">
        <f>C26+D26+E26+F26</f>
        <v>231</v>
      </c>
    </row>
    <row r="27" spans="1:7" ht="29.25" customHeight="1" x14ac:dyDescent="0.25">
      <c r="A27" s="5" t="s">
        <v>47</v>
      </c>
      <c r="B27" s="9" t="s">
        <v>48</v>
      </c>
      <c r="C27" s="25">
        <f>C26+D26</f>
        <v>196</v>
      </c>
      <c r="D27" s="25"/>
      <c r="E27" s="25">
        <f>E26+F26</f>
        <v>35</v>
      </c>
      <c r="F27" s="25"/>
      <c r="G27" s="12">
        <f>'January 23'!G27+February!G27+March!G27+April!G27+May!G27+June!G27+July!G27+August!G27+September!G27+October!G27+November!G27+December!G27</f>
        <v>205</v>
      </c>
    </row>
    <row r="28" spans="1:7" ht="29.1" customHeight="1" x14ac:dyDescent="0.25">
      <c r="A28" s="5" t="s">
        <v>49</v>
      </c>
      <c r="B28" s="8" t="s">
        <v>50</v>
      </c>
      <c r="C28" s="12">
        <f>C19+C26</f>
        <v>322</v>
      </c>
      <c r="D28" s="12">
        <f>D19+D26</f>
        <v>62</v>
      </c>
      <c r="E28" s="12">
        <f>E19+E26</f>
        <v>38</v>
      </c>
      <c r="F28" s="12">
        <f>F19+F26</f>
        <v>25</v>
      </c>
      <c r="G28" s="12">
        <f>C28+D28+E28+F28</f>
        <v>447</v>
      </c>
    </row>
    <row r="29" spans="1:7" ht="29.25" customHeight="1" x14ac:dyDescent="0.25">
      <c r="A29" s="3" t="s">
        <v>51</v>
      </c>
      <c r="B29" s="8" t="s">
        <v>52</v>
      </c>
      <c r="C29" s="25">
        <f>C28+D28</f>
        <v>384</v>
      </c>
      <c r="D29" s="25"/>
      <c r="E29" s="25">
        <f>E28+F28</f>
        <v>63</v>
      </c>
      <c r="F29" s="25"/>
      <c r="G29" s="12">
        <f>E29+C29</f>
        <v>447</v>
      </c>
    </row>
    <row r="30" spans="1:7" ht="23.25" customHeight="1" x14ac:dyDescent="0.25">
      <c r="A30" s="26"/>
      <c r="B30" s="26"/>
      <c r="C30" s="26"/>
      <c r="D30" s="26"/>
      <c r="E30" s="26"/>
      <c r="F30" s="26"/>
      <c r="G30" s="26"/>
    </row>
    <row r="32" spans="1:7" x14ac:dyDescent="0.25">
      <c r="A32" s="10"/>
    </row>
    <row r="33" spans="1:2" x14ac:dyDescent="0.25">
      <c r="A33" s="10"/>
    </row>
    <row r="34" spans="1:2" x14ac:dyDescent="0.25">
      <c r="A34" s="10"/>
    </row>
    <row r="35" spans="1:2" x14ac:dyDescent="0.25">
      <c r="A35" s="10"/>
    </row>
    <row r="36" spans="1:2" x14ac:dyDescent="0.25">
      <c r="B36" s="10"/>
    </row>
    <row r="37" spans="1:2" x14ac:dyDescent="0.25">
      <c r="A37" s="10"/>
    </row>
    <row r="38" spans="1:2" x14ac:dyDescent="0.25">
      <c r="A38" s="10"/>
    </row>
    <row r="39" spans="1:2" x14ac:dyDescent="0.25">
      <c r="A39" s="10"/>
    </row>
    <row r="42" spans="1:2" x14ac:dyDescent="0.25">
      <c r="A42" s="10"/>
    </row>
    <row r="44" spans="1:2" x14ac:dyDescent="0.25">
      <c r="A44" s="10"/>
    </row>
    <row r="45" spans="1:2" x14ac:dyDescent="0.25">
      <c r="A45" s="10"/>
    </row>
    <row r="46" spans="1:2" x14ac:dyDescent="0.25">
      <c r="A46" s="10"/>
    </row>
    <row r="47" spans="1:2" x14ac:dyDescent="0.25">
      <c r="A47" s="10"/>
    </row>
    <row r="48" spans="1:2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1"/>
    </row>
    <row r="58" spans="1:1" x14ac:dyDescent="0.25">
      <c r="A58" s="11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4" spans="1:1" x14ac:dyDescent="0.25">
      <c r="A74" s="10"/>
    </row>
    <row r="76" spans="1:1" x14ac:dyDescent="0.25">
      <c r="A76" s="11"/>
    </row>
    <row r="78" spans="1:1" x14ac:dyDescent="0.25">
      <c r="A78" s="11"/>
    </row>
    <row r="81" spans="1:1" x14ac:dyDescent="0.25">
      <c r="A81" s="10"/>
    </row>
    <row r="82" spans="1:1" x14ac:dyDescent="0.25">
      <c r="A82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</sheetData>
  <mergeCells count="17">
    <mergeCell ref="A30:G30"/>
    <mergeCell ref="A5:G5"/>
    <mergeCell ref="C12:D12"/>
    <mergeCell ref="E12:F12"/>
    <mergeCell ref="A13:G13"/>
    <mergeCell ref="C20:D20"/>
    <mergeCell ref="E20:F20"/>
    <mergeCell ref="A21:G21"/>
    <mergeCell ref="C29:D29"/>
    <mergeCell ref="E29:F29"/>
    <mergeCell ref="C27:D27"/>
    <mergeCell ref="E27:F27"/>
    <mergeCell ref="A3:B3"/>
    <mergeCell ref="C3:D3"/>
    <mergeCell ref="E3:F3"/>
    <mergeCell ref="C4:D4"/>
    <mergeCell ref="E4:F4"/>
  </mergeCells>
  <pageMargins left="0.69305600000000001" right="0.70972199999999996" top="0.31944400000000001" bottom="0.52847200000000005" header="0.25" footer="0.25"/>
  <pageSetup scale="85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9B94F-4201-4F28-86FD-9AC957C0EB0E}">
  <dimension ref="A1:G102"/>
  <sheetViews>
    <sheetView topLeftCell="A24" workbookViewId="0">
      <selection sqref="A1:G31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  <c r="F2" s="22" t="s">
        <v>135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131</v>
      </c>
      <c r="C4" s="25">
        <v>39</v>
      </c>
      <c r="D4" s="25"/>
      <c r="E4" s="25"/>
      <c r="F4" s="25"/>
      <c r="G4" s="12">
        <f>SUM(C4:F4)</f>
        <v>39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20</v>
      </c>
      <c r="D6" s="12"/>
      <c r="E6" s="12"/>
      <c r="F6" s="12"/>
      <c r="G6" s="12">
        <f>SUM(C6:F6)</f>
        <v>20</v>
      </c>
    </row>
    <row r="7" spans="1:7" ht="27.95" customHeight="1" x14ac:dyDescent="0.25">
      <c r="A7" s="2" t="s">
        <v>10</v>
      </c>
      <c r="B7" s="14" t="s">
        <v>11</v>
      </c>
      <c r="C7" s="12"/>
      <c r="D7" s="12"/>
      <c r="E7" s="12"/>
      <c r="F7" s="12"/>
      <c r="G7" s="12">
        <f t="shared" ref="G7:G12" si="0">SUM(C7:F7)</f>
        <v>0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SUM(C6:C10)</f>
        <v>20</v>
      </c>
      <c r="D11" s="12">
        <f>SUM(D6:D10)</f>
        <v>0</v>
      </c>
      <c r="E11" s="12">
        <f>SUM(E6:E10)</f>
        <v>0</v>
      </c>
      <c r="F11" s="12">
        <f>SUM(F6:F10)</f>
        <v>0</v>
      </c>
      <c r="G11" s="12">
        <f t="shared" si="0"/>
        <v>20</v>
      </c>
    </row>
    <row r="12" spans="1:7" ht="29.25" customHeight="1" x14ac:dyDescent="0.25">
      <c r="A12" s="2" t="s">
        <v>20</v>
      </c>
      <c r="B12" s="2" t="s">
        <v>19</v>
      </c>
      <c r="C12" s="25">
        <f t="shared" ref="C12" si="1">C11+D11</f>
        <v>20</v>
      </c>
      <c r="D12" s="25"/>
      <c r="E12" s="31">
        <f t="shared" ref="E12" si="2">E11+F11</f>
        <v>0</v>
      </c>
      <c r="F12" s="32"/>
      <c r="G12" s="12">
        <f t="shared" si="0"/>
        <v>20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3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3"/>
        <v>0</v>
      </c>
    </row>
    <row r="16" spans="1:7" ht="27.95" customHeight="1" x14ac:dyDescent="0.25">
      <c r="A16" s="2" t="s">
        <v>27</v>
      </c>
      <c r="B16" s="14" t="s">
        <v>28</v>
      </c>
      <c r="C16" s="12">
        <v>3</v>
      </c>
      <c r="D16" s="12"/>
      <c r="E16" s="12"/>
      <c r="F16" s="12"/>
      <c r="G16" s="12">
        <f t="shared" si="3"/>
        <v>3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3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3"/>
        <v>0</v>
      </c>
    </row>
    <row r="19" spans="1:7" ht="29.25" customHeight="1" x14ac:dyDescent="0.25">
      <c r="A19" s="2" t="s">
        <v>33</v>
      </c>
      <c r="B19" s="2" t="s">
        <v>34</v>
      </c>
      <c r="C19" s="12">
        <f>SUM(C14:C18)</f>
        <v>3</v>
      </c>
      <c r="D19" s="12">
        <f t="shared" ref="D19:F19" si="4">SUM(D14:D18)</f>
        <v>0</v>
      </c>
      <c r="E19" s="12">
        <f t="shared" si="4"/>
        <v>0</v>
      </c>
      <c r="F19" s="12">
        <f t="shared" si="4"/>
        <v>0</v>
      </c>
      <c r="G19" s="12">
        <f t="shared" si="3"/>
        <v>3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5">C19+D19</f>
        <v>3</v>
      </c>
      <c r="D20" s="25"/>
      <c r="E20" s="31">
        <f t="shared" ref="E20" si="6">E19+F19</f>
        <v>0</v>
      </c>
      <c r="F20" s="32"/>
      <c r="G20" s="12">
        <f t="shared" si="3"/>
        <v>3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7">SUM(C22:F22)</f>
        <v>0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7"/>
        <v>0</v>
      </c>
    </row>
    <row r="24" spans="1:7" ht="36.4" customHeight="1" x14ac:dyDescent="0.25">
      <c r="A24" s="2" t="s">
        <v>41</v>
      </c>
      <c r="B24" s="14" t="s">
        <v>42</v>
      </c>
      <c r="C24" s="12">
        <v>12</v>
      </c>
      <c r="D24" s="12"/>
      <c r="E24" s="12"/>
      <c r="F24" s="12"/>
      <c r="G24" s="12">
        <f t="shared" si="7"/>
        <v>12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7"/>
        <v>0</v>
      </c>
    </row>
    <row r="26" spans="1:7" ht="29.1" customHeight="1" x14ac:dyDescent="0.25">
      <c r="A26" s="2" t="s">
        <v>45</v>
      </c>
      <c r="B26" s="2" t="s">
        <v>46</v>
      </c>
      <c r="C26" s="12">
        <f t="shared" ref="C26:F26" si="8">SUM(C21:C25)</f>
        <v>12</v>
      </c>
      <c r="D26" s="12">
        <f t="shared" si="8"/>
        <v>0</v>
      </c>
      <c r="E26" s="12">
        <f t="shared" si="8"/>
        <v>0</v>
      </c>
      <c r="F26" s="12">
        <f t="shared" si="8"/>
        <v>0</v>
      </c>
      <c r="G26" s="12">
        <f t="shared" si="7"/>
        <v>12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12</v>
      </c>
      <c r="D27" s="25"/>
      <c r="E27" s="25">
        <f>E26+F26</f>
        <v>0</v>
      </c>
      <c r="F27" s="25"/>
      <c r="G27" s="12">
        <f t="shared" si="7"/>
        <v>12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15</v>
      </c>
      <c r="D28" s="12">
        <f>D26+D19</f>
        <v>0</v>
      </c>
      <c r="E28" s="12">
        <f>E26+E19</f>
        <v>0</v>
      </c>
      <c r="F28" s="12">
        <f>F26+F19</f>
        <v>0</v>
      </c>
      <c r="G28" s="12">
        <f t="shared" si="7"/>
        <v>15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15</v>
      </c>
      <c r="D29" s="25"/>
      <c r="E29" s="25">
        <f>E28+F28</f>
        <v>0</v>
      </c>
      <c r="F29" s="25"/>
      <c r="G29" s="12">
        <f t="shared" si="7"/>
        <v>15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130</v>
      </c>
      <c r="C31" s="31">
        <f>C4+C12-C20-C27</f>
        <v>44</v>
      </c>
      <c r="D31" s="32"/>
      <c r="E31" s="31">
        <f>E4+E12-E20-E27</f>
        <v>0</v>
      </c>
      <c r="F31" s="32"/>
      <c r="G31" s="12">
        <f>SUM(C31:F31)</f>
        <v>44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CB29-D522-4C33-B924-8D16F68DCF6A}">
  <dimension ref="A1:G102"/>
  <sheetViews>
    <sheetView topLeftCell="A18" workbookViewId="0">
      <selection activeCell="C31" sqref="C31:D31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  <c r="F2" s="21">
        <v>45200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132</v>
      </c>
      <c r="C4" s="25">
        <v>44</v>
      </c>
      <c r="D4" s="25"/>
      <c r="E4" s="25">
        <v>0</v>
      </c>
      <c r="F4" s="25"/>
      <c r="G4" s="12">
        <f>SUM(C4:F4)</f>
        <v>44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7</v>
      </c>
      <c r="D6" s="12"/>
      <c r="E6" s="12"/>
      <c r="F6" s="12"/>
      <c r="G6" s="12">
        <f>SUM(C6:F6)</f>
        <v>7</v>
      </c>
    </row>
    <row r="7" spans="1:7" ht="27.95" customHeight="1" x14ac:dyDescent="0.25">
      <c r="A7" s="2" t="s">
        <v>10</v>
      </c>
      <c r="B7" s="14" t="s">
        <v>11</v>
      </c>
      <c r="C7" s="12">
        <v>2</v>
      </c>
      <c r="D7" s="12"/>
      <c r="E7" s="12"/>
      <c r="F7" s="12"/>
      <c r="G7" s="12">
        <f t="shared" ref="G7:G12" si="0">SUM(C7:F7)</f>
        <v>2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SUM(C6:C10)</f>
        <v>9</v>
      </c>
      <c r="D11" s="12">
        <f>SUM(D6:D10)</f>
        <v>0</v>
      </c>
      <c r="E11" s="12">
        <f>SUM(E6:E10)</f>
        <v>0</v>
      </c>
      <c r="F11" s="12">
        <f>SUM(F6:F10)</f>
        <v>0</v>
      </c>
      <c r="G11" s="12">
        <f t="shared" si="0"/>
        <v>9</v>
      </c>
    </row>
    <row r="12" spans="1:7" ht="29.25" customHeight="1" x14ac:dyDescent="0.25">
      <c r="A12" s="2" t="s">
        <v>20</v>
      </c>
      <c r="B12" s="2" t="s">
        <v>19</v>
      </c>
      <c r="C12" s="25">
        <f t="shared" ref="C12" si="1">C11+D11</f>
        <v>9</v>
      </c>
      <c r="D12" s="25"/>
      <c r="E12" s="31">
        <f t="shared" ref="E12" si="2">E11+F11</f>
        <v>0</v>
      </c>
      <c r="F12" s="32"/>
      <c r="G12" s="12">
        <f t="shared" si="0"/>
        <v>9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3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3"/>
        <v>0</v>
      </c>
    </row>
    <row r="16" spans="1:7" ht="27.95" customHeight="1" x14ac:dyDescent="0.25">
      <c r="A16" s="2" t="s">
        <v>27</v>
      </c>
      <c r="B16" s="14" t="s">
        <v>28</v>
      </c>
      <c r="C16" s="12">
        <v>8</v>
      </c>
      <c r="D16" s="12"/>
      <c r="E16" s="12"/>
      <c r="F16" s="12"/>
      <c r="G16" s="12">
        <f t="shared" si="3"/>
        <v>8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3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3"/>
        <v>0</v>
      </c>
    </row>
    <row r="19" spans="1:7" ht="29.25" customHeight="1" x14ac:dyDescent="0.25">
      <c r="A19" s="2" t="s">
        <v>33</v>
      </c>
      <c r="B19" s="2" t="s">
        <v>34</v>
      </c>
      <c r="C19" s="12">
        <f>SUM(C14:C18)</f>
        <v>8</v>
      </c>
      <c r="D19" s="12">
        <f t="shared" ref="D19:F19" si="4">SUM(D14:D18)</f>
        <v>0</v>
      </c>
      <c r="E19" s="12">
        <f t="shared" si="4"/>
        <v>0</v>
      </c>
      <c r="F19" s="12">
        <f t="shared" si="4"/>
        <v>0</v>
      </c>
      <c r="G19" s="12">
        <f t="shared" si="3"/>
        <v>8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5">C19+D19</f>
        <v>8</v>
      </c>
      <c r="D20" s="25"/>
      <c r="E20" s="31">
        <f t="shared" ref="E20" si="6">E19+F19</f>
        <v>0</v>
      </c>
      <c r="F20" s="32"/>
      <c r="G20" s="12">
        <f t="shared" si="3"/>
        <v>8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7">SUM(C22:F22)</f>
        <v>0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7"/>
        <v>0</v>
      </c>
    </row>
    <row r="24" spans="1:7" ht="36.4" customHeight="1" x14ac:dyDescent="0.25">
      <c r="A24" s="2" t="s">
        <v>41</v>
      </c>
      <c r="B24" s="14" t="s">
        <v>42</v>
      </c>
      <c r="C24" s="12">
        <v>18</v>
      </c>
      <c r="D24" s="12"/>
      <c r="E24" s="12"/>
      <c r="F24" s="12"/>
      <c r="G24" s="12">
        <f t="shared" si="7"/>
        <v>18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7"/>
        <v>0</v>
      </c>
    </row>
    <row r="26" spans="1:7" ht="29.1" customHeight="1" x14ac:dyDescent="0.25">
      <c r="A26" s="2" t="s">
        <v>45</v>
      </c>
      <c r="B26" s="2" t="s">
        <v>46</v>
      </c>
      <c r="C26" s="12">
        <f t="shared" ref="C26:F26" si="8">SUM(C21:C25)</f>
        <v>18</v>
      </c>
      <c r="D26" s="12">
        <f t="shared" si="8"/>
        <v>0</v>
      </c>
      <c r="E26" s="12">
        <f t="shared" si="8"/>
        <v>0</v>
      </c>
      <c r="F26" s="12">
        <f t="shared" si="8"/>
        <v>0</v>
      </c>
      <c r="G26" s="12">
        <f t="shared" si="7"/>
        <v>18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18</v>
      </c>
      <c r="D27" s="25"/>
      <c r="E27" s="25">
        <f>E26+F26</f>
        <v>0</v>
      </c>
      <c r="F27" s="25"/>
      <c r="G27" s="12">
        <f t="shared" si="7"/>
        <v>18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26</v>
      </c>
      <c r="D28" s="12">
        <f>D26+D19</f>
        <v>0</v>
      </c>
      <c r="E28" s="12">
        <f>E26+E19</f>
        <v>0</v>
      </c>
      <c r="F28" s="12">
        <f>F26+F19</f>
        <v>0</v>
      </c>
      <c r="G28" s="12">
        <f t="shared" si="7"/>
        <v>26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26</v>
      </c>
      <c r="D29" s="25"/>
      <c r="E29" s="25">
        <f>E28+F28</f>
        <v>0</v>
      </c>
      <c r="F29" s="25"/>
      <c r="G29" s="12">
        <f t="shared" si="7"/>
        <v>26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133</v>
      </c>
      <c r="C31" s="31">
        <f>C4+C12-C20-C27</f>
        <v>27</v>
      </c>
      <c r="D31" s="32"/>
      <c r="E31" s="31">
        <f>E4+E12-E20-E27</f>
        <v>0</v>
      </c>
      <c r="F31" s="32"/>
      <c r="G31" s="12">
        <f>SUM(C31:F31)</f>
        <v>27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B765-F546-4E5F-93B3-3F6A577DE36A}">
  <dimension ref="A1:G102"/>
  <sheetViews>
    <sheetView topLeftCell="A20" workbookViewId="0">
      <selection activeCell="J24" sqref="J24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5.75" x14ac:dyDescent="0.25">
      <c r="A1" s="1" t="s">
        <v>0</v>
      </c>
    </row>
    <row r="2" spans="1:7" x14ac:dyDescent="0.25">
      <c r="A2" s="16"/>
      <c r="B2" s="16"/>
      <c r="C2" s="16"/>
      <c r="D2" s="16"/>
      <c r="E2" s="16"/>
      <c r="F2" s="16"/>
      <c r="G2" s="16"/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137</v>
      </c>
      <c r="C4" s="25">
        <v>27</v>
      </c>
      <c r="D4" s="25"/>
      <c r="E4" s="25">
        <v>0</v>
      </c>
      <c r="F4" s="25"/>
      <c r="G4" s="12">
        <f>SUM(C4:F4)</f>
        <v>27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9</v>
      </c>
      <c r="D6" s="12"/>
      <c r="E6" s="12"/>
      <c r="F6" s="12"/>
      <c r="G6" s="12">
        <f>SUM(C6:F6)</f>
        <v>9</v>
      </c>
    </row>
    <row r="7" spans="1:7" ht="27.95" customHeight="1" x14ac:dyDescent="0.25">
      <c r="A7" s="2" t="s">
        <v>10</v>
      </c>
      <c r="B7" s="14" t="s">
        <v>11</v>
      </c>
      <c r="C7" s="12">
        <v>3</v>
      </c>
      <c r="D7" s="12">
        <v>7</v>
      </c>
      <c r="E7" s="12"/>
      <c r="F7" s="12"/>
      <c r="G7" s="12">
        <f t="shared" ref="G7:G12" si="0">SUM(C7:F7)</f>
        <v>10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SUM(C6:C10)</f>
        <v>12</v>
      </c>
      <c r="D11" s="12">
        <f>SUM(D6:D10)</f>
        <v>7</v>
      </c>
      <c r="E11" s="12">
        <f>SUM(E6:E10)</f>
        <v>0</v>
      </c>
      <c r="F11" s="12">
        <f>SUM(F6:F10)</f>
        <v>0</v>
      </c>
      <c r="G11" s="12">
        <f t="shared" si="0"/>
        <v>19</v>
      </c>
    </row>
    <row r="12" spans="1:7" ht="29.25" customHeight="1" x14ac:dyDescent="0.25">
      <c r="A12" s="2" t="s">
        <v>20</v>
      </c>
      <c r="B12" s="2" t="s">
        <v>19</v>
      </c>
      <c r="C12" s="25">
        <f>C11+D11</f>
        <v>19</v>
      </c>
      <c r="D12" s="25"/>
      <c r="E12" s="31">
        <f t="shared" ref="E12" si="1">E11+F11</f>
        <v>0</v>
      </c>
      <c r="F12" s="32"/>
      <c r="G12" s="12">
        <f t="shared" si="0"/>
        <v>19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2"/>
        <v>0</v>
      </c>
    </row>
    <row r="16" spans="1:7" ht="27.95" customHeight="1" x14ac:dyDescent="0.25">
      <c r="A16" s="2" t="s">
        <v>27</v>
      </c>
      <c r="B16" s="14" t="s">
        <v>28</v>
      </c>
      <c r="C16" s="12">
        <v>20</v>
      </c>
      <c r="D16" s="12">
        <v>7</v>
      </c>
      <c r="E16" s="12"/>
      <c r="F16" s="12"/>
      <c r="G16" s="12">
        <f t="shared" si="2"/>
        <v>27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2" t="s">
        <v>33</v>
      </c>
      <c r="B19" s="2" t="s">
        <v>34</v>
      </c>
      <c r="C19" s="12">
        <f>SUM(C14:C18)</f>
        <v>20</v>
      </c>
      <c r="D19" s="12">
        <f>SUM(D14:D18)</f>
        <v>7</v>
      </c>
      <c r="E19" s="12">
        <f t="shared" ref="E19:F19" si="3">SUM(E14:E18)</f>
        <v>0</v>
      </c>
      <c r="F19" s="12">
        <f t="shared" si="3"/>
        <v>0</v>
      </c>
      <c r="G19" s="12">
        <f t="shared" si="2"/>
        <v>27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4">C19+D19</f>
        <v>27</v>
      </c>
      <c r="D20" s="25"/>
      <c r="E20" s="31">
        <f t="shared" ref="E20" si="5">E19+F19</f>
        <v>0</v>
      </c>
      <c r="F20" s="32"/>
      <c r="G20" s="12">
        <f t="shared" si="2"/>
        <v>27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>
        <v>1</v>
      </c>
      <c r="D22" s="12"/>
      <c r="E22" s="12"/>
      <c r="F22" s="12"/>
      <c r="G22" s="12">
        <f t="shared" ref="G22:G29" si="6">SUM(C22:F22)</f>
        <v>1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6"/>
        <v>0</v>
      </c>
    </row>
    <row r="24" spans="1:7" ht="36.4" customHeight="1" x14ac:dyDescent="0.25">
      <c r="A24" s="2" t="s">
        <v>41</v>
      </c>
      <c r="B24" s="14" t="s">
        <v>42</v>
      </c>
      <c r="C24" s="12">
        <v>4</v>
      </c>
      <c r="D24" s="12"/>
      <c r="E24" s="12"/>
      <c r="F24" s="12"/>
      <c r="G24" s="12">
        <f t="shared" si="6"/>
        <v>4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6"/>
        <v>0</v>
      </c>
    </row>
    <row r="26" spans="1:7" ht="29.1" customHeight="1" x14ac:dyDescent="0.25">
      <c r="A26" s="2" t="s">
        <v>45</v>
      </c>
      <c r="B26" s="2" t="s">
        <v>46</v>
      </c>
      <c r="C26" s="12">
        <f t="shared" ref="C26:F26" si="7">SUM(C21:C25)</f>
        <v>5</v>
      </c>
      <c r="D26" s="12">
        <f t="shared" si="7"/>
        <v>0</v>
      </c>
      <c r="E26" s="12">
        <f t="shared" si="7"/>
        <v>0</v>
      </c>
      <c r="F26" s="12">
        <f t="shared" si="7"/>
        <v>0</v>
      </c>
      <c r="G26" s="12">
        <f t="shared" si="6"/>
        <v>5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5</v>
      </c>
      <c r="D27" s="25"/>
      <c r="E27" s="25">
        <f>E26+F26</f>
        <v>0</v>
      </c>
      <c r="F27" s="25"/>
      <c r="G27" s="12">
        <f t="shared" si="6"/>
        <v>5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25</v>
      </c>
      <c r="D28" s="12">
        <f>D26+D19</f>
        <v>7</v>
      </c>
      <c r="E28" s="12">
        <f>E26+E19</f>
        <v>0</v>
      </c>
      <c r="F28" s="12">
        <f>F26+F19</f>
        <v>0</v>
      </c>
      <c r="G28" s="12">
        <f t="shared" si="6"/>
        <v>32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32</v>
      </c>
      <c r="D29" s="25"/>
      <c r="E29" s="25">
        <f>E28+F28</f>
        <v>0</v>
      </c>
      <c r="F29" s="25"/>
      <c r="G29" s="12">
        <f t="shared" si="6"/>
        <v>32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138</v>
      </c>
      <c r="C31" s="31">
        <f>C4+C12-C20-C27</f>
        <v>14</v>
      </c>
      <c r="D31" s="32"/>
      <c r="E31" s="31">
        <f>E4+E12-E20-E27</f>
        <v>0</v>
      </c>
      <c r="F31" s="32"/>
      <c r="G31" s="12">
        <f>SUM(C31:F31)</f>
        <v>14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19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B257-5D24-498E-A7EE-1601B789040D}">
  <dimension ref="A1:G102"/>
  <sheetViews>
    <sheetView workbookViewId="0">
      <selection activeCell="F28" sqref="F28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5.75" x14ac:dyDescent="0.25">
      <c r="A1" s="1" t="s">
        <v>0</v>
      </c>
    </row>
    <row r="2" spans="1:7" x14ac:dyDescent="0.25">
      <c r="A2" s="16"/>
      <c r="B2" s="16"/>
      <c r="C2" s="16"/>
      <c r="D2" s="16"/>
      <c r="E2" s="16"/>
      <c r="F2" s="16"/>
      <c r="G2" s="16"/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2" t="s">
        <v>6</v>
      </c>
      <c r="C4" s="25"/>
      <c r="D4" s="25"/>
      <c r="E4" s="25"/>
      <c r="F4" s="25"/>
      <c r="G4" s="12">
        <f>SUM(C4:F4)</f>
        <v>0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/>
      <c r="D6" s="12"/>
      <c r="E6" s="12"/>
      <c r="F6" s="12"/>
      <c r="G6" s="12">
        <f>SUM(C6:F6)</f>
        <v>0</v>
      </c>
    </row>
    <row r="7" spans="1:7" ht="27.95" customHeight="1" x14ac:dyDescent="0.25">
      <c r="A7" s="2" t="s">
        <v>10</v>
      </c>
      <c r="B7" s="14" t="s">
        <v>11</v>
      </c>
      <c r="C7" s="12"/>
      <c r="D7" s="12"/>
      <c r="E7" s="12"/>
      <c r="F7" s="12"/>
      <c r="G7" s="12">
        <f t="shared" ref="G7:G11" si="0">SUM(C7:F7)</f>
        <v>0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SUM(C6:C10)</f>
        <v>0</v>
      </c>
      <c r="D11" s="12">
        <f>SUM(D6:D10)</f>
        <v>0</v>
      </c>
      <c r="E11" s="12">
        <f>SUM(E6:E10)</f>
        <v>0</v>
      </c>
      <c r="F11" s="12">
        <f>SUM(F6:F10)</f>
        <v>0</v>
      </c>
      <c r="G11" s="12">
        <f t="shared" si="0"/>
        <v>0</v>
      </c>
    </row>
    <row r="12" spans="1:7" ht="29.25" customHeight="1" x14ac:dyDescent="0.25">
      <c r="A12" s="2" t="s">
        <v>20</v>
      </c>
      <c r="B12" s="2" t="s">
        <v>19</v>
      </c>
      <c r="C12" s="25"/>
      <c r="D12" s="25"/>
      <c r="E12" s="25"/>
      <c r="F12" s="25"/>
      <c r="G12" s="25"/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1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1"/>
        <v>0</v>
      </c>
    </row>
    <row r="16" spans="1:7" ht="27.95" customHeight="1" x14ac:dyDescent="0.25">
      <c r="A16" s="2" t="s">
        <v>27</v>
      </c>
      <c r="B16" s="14" t="s">
        <v>28</v>
      </c>
      <c r="C16" s="12"/>
      <c r="D16" s="12"/>
      <c r="E16" s="12"/>
      <c r="F16" s="12"/>
      <c r="G16" s="12">
        <f t="shared" si="1"/>
        <v>0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1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1"/>
        <v>0</v>
      </c>
    </row>
    <row r="19" spans="1:7" ht="29.25" customHeight="1" x14ac:dyDescent="0.25">
      <c r="A19" s="2" t="s">
        <v>33</v>
      </c>
      <c r="B19" s="2" t="s">
        <v>34</v>
      </c>
      <c r="C19" s="12">
        <f>SUM(C14:C18)</f>
        <v>0</v>
      </c>
      <c r="D19" s="12">
        <f t="shared" ref="D19:F19" si="2">SUM(D14:D18)</f>
        <v>0</v>
      </c>
      <c r="E19" s="12">
        <f t="shared" si="2"/>
        <v>0</v>
      </c>
      <c r="F19" s="12">
        <f t="shared" si="2"/>
        <v>0</v>
      </c>
      <c r="G19" s="12">
        <f t="shared" si="1"/>
        <v>0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3">C19+D19</f>
        <v>0</v>
      </c>
      <c r="D20" s="25"/>
      <c r="E20" s="31">
        <f t="shared" ref="E20" si="4">E19+F19</f>
        <v>0</v>
      </c>
      <c r="F20" s="32"/>
      <c r="G20" s="12">
        <f t="shared" si="1"/>
        <v>0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7" ht="36.4" customHeight="1" x14ac:dyDescent="0.25">
      <c r="A24" s="2" t="s">
        <v>41</v>
      </c>
      <c r="B24" s="14" t="s">
        <v>42</v>
      </c>
      <c r="C24" s="12"/>
      <c r="D24" s="12"/>
      <c r="E24" s="12"/>
      <c r="F24" s="12"/>
      <c r="G24" s="12">
        <f t="shared" si="5"/>
        <v>0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7" ht="29.1" customHeight="1" x14ac:dyDescent="0.25">
      <c r="A26" s="2" t="s">
        <v>45</v>
      </c>
      <c r="B26" s="2" t="s">
        <v>46</v>
      </c>
      <c r="C26" s="12">
        <f t="shared" ref="C26:F26" si="6">SUM(C21:C25)</f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5"/>
        <v>0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0</v>
      </c>
      <c r="D27" s="25"/>
      <c r="E27" s="25">
        <f>E26+F26</f>
        <v>0</v>
      </c>
      <c r="F27" s="25"/>
      <c r="G27" s="12">
        <f t="shared" si="5"/>
        <v>0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0</v>
      </c>
      <c r="D28" s="12">
        <f>D26+D19</f>
        <v>0</v>
      </c>
      <c r="E28" s="12">
        <f>E26+E19</f>
        <v>0</v>
      </c>
      <c r="F28" s="12">
        <f>F26+F19</f>
        <v>0</v>
      </c>
      <c r="G28" s="12">
        <f t="shared" si="5"/>
        <v>0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0</v>
      </c>
      <c r="D29" s="25"/>
      <c r="E29" s="25">
        <f>E28+F28</f>
        <v>0</v>
      </c>
      <c r="F29" s="25"/>
      <c r="G29" s="12">
        <f t="shared" si="5"/>
        <v>0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2" t="s">
        <v>54</v>
      </c>
      <c r="C31" s="31">
        <f>C4+C12-C20-C27</f>
        <v>0</v>
      </c>
      <c r="D31" s="32"/>
      <c r="E31" s="31">
        <f>E4+E12-E20-E27</f>
        <v>0</v>
      </c>
      <c r="F31" s="32"/>
      <c r="G31" s="12">
        <f>SUM(C31:F31)</f>
        <v>0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19">
    <mergeCell ref="C31:D31"/>
    <mergeCell ref="E31:F31"/>
    <mergeCell ref="C12:D12"/>
    <mergeCell ref="E12:G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C05C2-1FAA-4369-9BEB-3515396D65E8}">
  <dimension ref="A1:G31"/>
  <sheetViews>
    <sheetView topLeftCell="A13" workbookViewId="0">
      <selection activeCell="A13" sqref="A13:XFD13"/>
    </sheetView>
  </sheetViews>
  <sheetFormatPr defaultRowHeight="15" x14ac:dyDescent="0.25"/>
  <sheetData>
    <row r="1" spans="1:7" ht="15.75" x14ac:dyDescent="0.25">
      <c r="A1" s="1" t="s">
        <v>0</v>
      </c>
    </row>
    <row r="2" spans="1:7" x14ac:dyDescent="0.25">
      <c r="A2" s="16"/>
      <c r="B2" s="16"/>
      <c r="C2" s="16"/>
      <c r="D2" s="16"/>
      <c r="E2" s="16"/>
      <c r="F2" s="16"/>
      <c r="G2" s="16"/>
    </row>
    <row r="3" spans="1:7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67.5" x14ac:dyDescent="0.25">
      <c r="A4" s="2" t="s">
        <v>5</v>
      </c>
      <c r="B4" s="2" t="s">
        <v>6</v>
      </c>
      <c r="C4" s="25"/>
      <c r="D4" s="25"/>
      <c r="E4" s="25"/>
      <c r="F4" s="25"/>
      <c r="G4" s="12">
        <f>SUM(C4:F4)</f>
        <v>0</v>
      </c>
    </row>
    <row r="5" spans="1:7" ht="24.75" customHeight="1" x14ac:dyDescent="0.25">
      <c r="A5" s="34" t="s">
        <v>112</v>
      </c>
      <c r="B5" s="24"/>
      <c r="C5" s="24"/>
      <c r="D5" s="24"/>
      <c r="E5" s="24"/>
      <c r="F5" s="24"/>
      <c r="G5" s="24"/>
    </row>
    <row r="6" spans="1:7" ht="22.5" x14ac:dyDescent="0.25">
      <c r="A6" s="2" t="s">
        <v>8</v>
      </c>
      <c r="B6" s="14" t="s">
        <v>9</v>
      </c>
      <c r="C6" s="12"/>
      <c r="D6" s="12"/>
      <c r="E6" s="12"/>
      <c r="F6" s="12"/>
      <c r="G6" s="12">
        <f>SUM(C6:F6)</f>
        <v>0</v>
      </c>
    </row>
    <row r="7" spans="1:7" ht="22.5" x14ac:dyDescent="0.25">
      <c r="A7" s="2" t="s">
        <v>10</v>
      </c>
      <c r="B7" s="14" t="s">
        <v>11</v>
      </c>
      <c r="C7" s="12"/>
      <c r="D7" s="12"/>
      <c r="E7" s="12"/>
      <c r="F7" s="12"/>
      <c r="G7" s="12">
        <f t="shared" ref="G7:G11" si="0">SUM(C7:F7)</f>
        <v>0</v>
      </c>
    </row>
    <row r="8" spans="1:7" ht="33.75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33.75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2.5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2.5" x14ac:dyDescent="0.25">
      <c r="A11" s="2" t="s">
        <v>18</v>
      </c>
      <c r="B11" s="2" t="s">
        <v>19</v>
      </c>
      <c r="C11" s="12">
        <f>SUM(C6:C10)</f>
        <v>0</v>
      </c>
      <c r="D11" s="12">
        <f>SUM(D6:D10)</f>
        <v>0</v>
      </c>
      <c r="E11" s="12">
        <f>SUM(E6:E10)</f>
        <v>0</v>
      </c>
      <c r="F11" s="12">
        <f>SUM(F6:F10)</f>
        <v>0</v>
      </c>
      <c r="G11" s="12">
        <f t="shared" si="0"/>
        <v>0</v>
      </c>
    </row>
    <row r="12" spans="1:7" ht="22.5" x14ac:dyDescent="0.25">
      <c r="A12" s="2" t="s">
        <v>20</v>
      </c>
      <c r="B12" s="2" t="s">
        <v>19</v>
      </c>
      <c r="C12" s="25"/>
      <c r="D12" s="25"/>
      <c r="E12" s="25"/>
      <c r="F12" s="25"/>
      <c r="G12" s="25"/>
    </row>
    <row r="13" spans="1:7" ht="33" customHeight="1" x14ac:dyDescent="0.25">
      <c r="A13" s="34" t="s">
        <v>113</v>
      </c>
      <c r="B13" s="24"/>
      <c r="C13" s="24"/>
      <c r="D13" s="24"/>
      <c r="E13" s="24"/>
      <c r="F13" s="24"/>
      <c r="G13" s="24"/>
    </row>
    <row r="14" spans="1:7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1">SUM(C14:F14)</f>
        <v>0</v>
      </c>
    </row>
    <row r="15" spans="1:7" ht="22.5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1"/>
        <v>0</v>
      </c>
    </row>
    <row r="16" spans="1:7" ht="33.75" x14ac:dyDescent="0.25">
      <c r="A16" s="2" t="s">
        <v>27</v>
      </c>
      <c r="B16" s="14" t="s">
        <v>28</v>
      </c>
      <c r="C16" s="12"/>
      <c r="D16" s="12"/>
      <c r="E16" s="12"/>
      <c r="F16" s="12"/>
      <c r="G16" s="12">
        <f t="shared" si="1"/>
        <v>0</v>
      </c>
    </row>
    <row r="17" spans="1:7" ht="22.5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1"/>
        <v>0</v>
      </c>
    </row>
    <row r="18" spans="1:7" ht="22.5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1"/>
        <v>0</v>
      </c>
    </row>
    <row r="19" spans="1:7" ht="33.75" x14ac:dyDescent="0.25">
      <c r="A19" s="2" t="s">
        <v>33</v>
      </c>
      <c r="B19" s="2" t="s">
        <v>34</v>
      </c>
      <c r="C19" s="12">
        <f>SUM(C14:C18)</f>
        <v>0</v>
      </c>
      <c r="D19" s="12">
        <f t="shared" ref="D19:F19" si="2">SUM(D14:D18)</f>
        <v>0</v>
      </c>
      <c r="E19" s="12">
        <f t="shared" si="2"/>
        <v>0</v>
      </c>
      <c r="F19" s="12">
        <f t="shared" si="2"/>
        <v>0</v>
      </c>
      <c r="G19" s="12">
        <f t="shared" si="1"/>
        <v>0</v>
      </c>
    </row>
    <row r="20" spans="1:7" ht="33.75" x14ac:dyDescent="0.25">
      <c r="A20" s="2" t="s">
        <v>35</v>
      </c>
      <c r="B20" s="2" t="s">
        <v>34</v>
      </c>
      <c r="C20" s="25">
        <f t="shared" ref="C20" si="3">C19+D19</f>
        <v>0</v>
      </c>
      <c r="D20" s="25"/>
      <c r="E20" s="31">
        <f t="shared" ref="E20" si="4">E19+F19</f>
        <v>0</v>
      </c>
      <c r="F20" s="32"/>
      <c r="G20" s="12">
        <f t="shared" si="1"/>
        <v>0</v>
      </c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7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7" ht="22.5" x14ac:dyDescent="0.25">
      <c r="A24" s="2" t="s">
        <v>41</v>
      </c>
      <c r="B24" s="14" t="s">
        <v>42</v>
      </c>
      <c r="C24" s="12"/>
      <c r="D24" s="12"/>
      <c r="E24" s="12"/>
      <c r="F24" s="12"/>
      <c r="G24" s="12">
        <f t="shared" si="5"/>
        <v>0</v>
      </c>
    </row>
    <row r="25" spans="1:7" ht="33.75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7" ht="33.75" x14ac:dyDescent="0.25">
      <c r="A26" s="2" t="s">
        <v>45</v>
      </c>
      <c r="B26" s="2" t="s">
        <v>46</v>
      </c>
      <c r="C26" s="12">
        <f t="shared" ref="C26:F26" si="6">SUM(C21:C25)</f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5"/>
        <v>0</v>
      </c>
    </row>
    <row r="27" spans="1:7" ht="33.75" x14ac:dyDescent="0.25">
      <c r="A27" s="2" t="s">
        <v>47</v>
      </c>
      <c r="B27" s="2" t="s">
        <v>46</v>
      </c>
      <c r="C27" s="25">
        <f>C26+D26</f>
        <v>0</v>
      </c>
      <c r="D27" s="25"/>
      <c r="E27" s="25">
        <f>E26+F26</f>
        <v>0</v>
      </c>
      <c r="F27" s="25"/>
      <c r="G27" s="12">
        <f t="shared" si="5"/>
        <v>0</v>
      </c>
    </row>
    <row r="28" spans="1:7" ht="22.5" x14ac:dyDescent="0.25">
      <c r="A28" s="2" t="s">
        <v>49</v>
      </c>
      <c r="B28" s="2" t="s">
        <v>50</v>
      </c>
      <c r="C28" s="12"/>
      <c r="D28" s="12"/>
      <c r="E28" s="12"/>
      <c r="F28" s="12"/>
      <c r="G28" s="12">
        <f t="shared" si="5"/>
        <v>0</v>
      </c>
    </row>
    <row r="29" spans="1:7" ht="22.5" x14ac:dyDescent="0.25">
      <c r="A29" s="2" t="s">
        <v>51</v>
      </c>
      <c r="B29" s="2" t="s">
        <v>50</v>
      </c>
      <c r="C29" s="25">
        <f>C28+D28</f>
        <v>0</v>
      </c>
      <c r="D29" s="25"/>
      <c r="E29" s="25">
        <f>E28+F28</f>
        <v>0</v>
      </c>
      <c r="F29" s="25"/>
      <c r="G29" s="12">
        <f t="shared" si="5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ht="56.25" x14ac:dyDescent="0.25">
      <c r="A31" s="2" t="s">
        <v>53</v>
      </c>
      <c r="B31" s="2" t="s">
        <v>54</v>
      </c>
      <c r="C31" s="31">
        <f>C4+C12-C20-C27</f>
        <v>0</v>
      </c>
      <c r="D31" s="32"/>
      <c r="E31" s="31">
        <f>E4+E12-E20-E27</f>
        <v>0</v>
      </c>
      <c r="F31" s="32"/>
      <c r="G31" s="12">
        <f>SUM(C31:F31)</f>
        <v>0</v>
      </c>
    </row>
  </sheetData>
  <mergeCells count="19">
    <mergeCell ref="A5:G5"/>
    <mergeCell ref="A3:B3"/>
    <mergeCell ref="C3:D3"/>
    <mergeCell ref="E3:F3"/>
    <mergeCell ref="C4:D4"/>
    <mergeCell ref="E4:F4"/>
    <mergeCell ref="C31:D31"/>
    <mergeCell ref="E31:F31"/>
    <mergeCell ref="C12:D12"/>
    <mergeCell ref="E12:G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3B8B-374D-46DC-8637-D246A193218A}">
  <dimension ref="A1:O102"/>
  <sheetViews>
    <sheetView topLeftCell="A8" workbookViewId="0">
      <selection activeCell="O4" sqref="O4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15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15" ht="15.75" x14ac:dyDescent="0.25">
      <c r="A2" s="1" t="s">
        <v>0</v>
      </c>
    </row>
    <row r="3" spans="1:15" ht="16.350000000000001" customHeight="1" x14ac:dyDescent="0.25">
      <c r="A3" s="23" t="s">
        <v>1</v>
      </c>
      <c r="B3" s="23"/>
      <c r="C3" s="24" t="s">
        <v>2</v>
      </c>
      <c r="D3" s="24"/>
      <c r="E3" s="24" t="s">
        <v>3</v>
      </c>
      <c r="F3" s="24"/>
      <c r="G3" s="2" t="s">
        <v>4</v>
      </c>
    </row>
    <row r="4" spans="1:15" ht="29.25" customHeight="1" x14ac:dyDescent="0.25">
      <c r="A4" s="3" t="s">
        <v>5</v>
      </c>
      <c r="B4" s="4" t="s">
        <v>6</v>
      </c>
      <c r="C4" s="25">
        <v>13</v>
      </c>
      <c r="D4" s="25"/>
      <c r="E4" s="25">
        <v>0</v>
      </c>
      <c r="F4" s="25"/>
      <c r="G4" s="12">
        <f t="shared" ref="G4" si="0">SUM(C4:F4)</f>
        <v>13</v>
      </c>
      <c r="H4" s="10" t="s">
        <v>55</v>
      </c>
      <c r="N4">
        <f>G4+G12</f>
        <v>80</v>
      </c>
      <c r="O4">
        <f>G29+G31</f>
        <v>80</v>
      </c>
    </row>
    <row r="5" spans="1:15" ht="26.1" customHeight="1" x14ac:dyDescent="0.25">
      <c r="A5" s="27" t="s">
        <v>7</v>
      </c>
      <c r="B5" s="27"/>
      <c r="C5" s="27"/>
      <c r="D5" s="27"/>
      <c r="E5" s="27"/>
      <c r="F5" s="27"/>
      <c r="G5" s="27"/>
      <c r="H5" s="10"/>
    </row>
    <row r="6" spans="1:15" ht="29.1" customHeight="1" x14ac:dyDescent="0.25">
      <c r="A6" s="5" t="s">
        <v>8</v>
      </c>
      <c r="B6" s="6" t="s">
        <v>9</v>
      </c>
      <c r="C6" s="12">
        <v>28</v>
      </c>
      <c r="D6" s="12">
        <v>17</v>
      </c>
      <c r="E6" s="12">
        <v>4</v>
      </c>
      <c r="F6" s="12">
        <v>2</v>
      </c>
      <c r="G6" s="12">
        <f>SUM(C6:F6)</f>
        <v>51</v>
      </c>
    </row>
    <row r="7" spans="1:15" ht="27.95" customHeight="1" x14ac:dyDescent="0.25">
      <c r="A7" s="5" t="s">
        <v>10</v>
      </c>
      <c r="B7" s="6" t="s">
        <v>11</v>
      </c>
      <c r="C7" s="12">
        <v>8</v>
      </c>
      <c r="D7" s="12">
        <v>8</v>
      </c>
      <c r="E7" s="12"/>
      <c r="F7" s="12"/>
      <c r="G7" s="12">
        <f t="shared" ref="G7:G11" si="1">SUM(C7:F7)</f>
        <v>16</v>
      </c>
    </row>
    <row r="8" spans="1:15" ht="27.75" customHeight="1" x14ac:dyDescent="0.25">
      <c r="A8" s="5" t="s">
        <v>12</v>
      </c>
      <c r="B8" s="6" t="s">
        <v>13</v>
      </c>
      <c r="C8" s="12"/>
      <c r="D8" s="12"/>
      <c r="E8" s="12"/>
      <c r="F8" s="12"/>
      <c r="G8" s="12">
        <f t="shared" si="1"/>
        <v>0</v>
      </c>
    </row>
    <row r="9" spans="1:15" ht="27.95" customHeight="1" x14ac:dyDescent="0.25">
      <c r="A9" s="5" t="s">
        <v>14</v>
      </c>
      <c r="B9" s="7" t="s">
        <v>15</v>
      </c>
      <c r="C9" s="12"/>
      <c r="D9" s="12"/>
      <c r="E9" s="12"/>
      <c r="F9" s="12"/>
      <c r="G9" s="12">
        <f t="shared" si="1"/>
        <v>0</v>
      </c>
    </row>
    <row r="10" spans="1:15" ht="27.95" customHeight="1" x14ac:dyDescent="0.25">
      <c r="A10" s="5" t="s">
        <v>16</v>
      </c>
      <c r="B10" s="6" t="s">
        <v>17</v>
      </c>
      <c r="C10" s="12"/>
      <c r="D10" s="12"/>
      <c r="E10" s="12"/>
      <c r="F10" s="12"/>
      <c r="G10" s="12">
        <f t="shared" si="1"/>
        <v>0</v>
      </c>
    </row>
    <row r="11" spans="1:15" ht="29.1" customHeight="1" x14ac:dyDescent="0.25">
      <c r="A11" s="5" t="s">
        <v>18</v>
      </c>
      <c r="B11" s="8" t="s">
        <v>19</v>
      </c>
      <c r="C11" s="12">
        <f>C6+C7+C8+C9+C10</f>
        <v>36</v>
      </c>
      <c r="D11" s="12">
        <f>D6+D7+D8+D9+D10</f>
        <v>25</v>
      </c>
      <c r="E11" s="12">
        <f>E6+E7+E8+E9+E10</f>
        <v>4</v>
      </c>
      <c r="F11" s="12">
        <f>F6+F7+F8+F9+F10</f>
        <v>2</v>
      </c>
      <c r="G11" s="12">
        <f t="shared" si="1"/>
        <v>67</v>
      </c>
    </row>
    <row r="12" spans="1:15" ht="29.25" customHeight="1" x14ac:dyDescent="0.25">
      <c r="A12" s="3" t="s">
        <v>20</v>
      </c>
      <c r="B12" s="8" t="s">
        <v>19</v>
      </c>
      <c r="C12" s="25">
        <f>C11+D11</f>
        <v>61</v>
      </c>
      <c r="D12" s="25"/>
      <c r="E12" s="25">
        <f>E11+F11</f>
        <v>6</v>
      </c>
      <c r="F12" s="25"/>
      <c r="G12" s="12">
        <f t="shared" ref="G12:G20" si="2">SUM(C12:F12)</f>
        <v>67</v>
      </c>
    </row>
    <row r="13" spans="1:15" ht="26.1" customHeight="1" x14ac:dyDescent="0.25">
      <c r="A13" s="27" t="s">
        <v>22</v>
      </c>
      <c r="B13" s="27"/>
      <c r="C13" s="27"/>
      <c r="D13" s="27"/>
      <c r="E13" s="27"/>
      <c r="F13" s="27"/>
      <c r="G13" s="27"/>
    </row>
    <row r="14" spans="1:15" ht="37.700000000000003" customHeight="1" x14ac:dyDescent="0.25">
      <c r="A14" s="5" t="s">
        <v>23</v>
      </c>
      <c r="B14" s="6" t="s">
        <v>24</v>
      </c>
      <c r="C14" s="12"/>
      <c r="D14" s="12"/>
      <c r="E14" s="12"/>
      <c r="F14" s="12"/>
      <c r="G14" s="12">
        <f t="shared" si="2"/>
        <v>0</v>
      </c>
    </row>
    <row r="15" spans="1:15" ht="27.75" customHeight="1" x14ac:dyDescent="0.25">
      <c r="A15" s="5" t="s">
        <v>25</v>
      </c>
      <c r="B15" s="6" t="s">
        <v>26</v>
      </c>
      <c r="C15" s="12">
        <v>1</v>
      </c>
      <c r="D15" s="12"/>
      <c r="E15" s="12"/>
      <c r="F15" s="12"/>
      <c r="G15" s="12">
        <f t="shared" si="2"/>
        <v>1</v>
      </c>
    </row>
    <row r="16" spans="1:15" ht="27.95" customHeight="1" x14ac:dyDescent="0.25">
      <c r="A16" s="5" t="s">
        <v>27</v>
      </c>
      <c r="B16" s="7" t="s">
        <v>28</v>
      </c>
      <c r="C16" s="12">
        <v>9</v>
      </c>
      <c r="D16" s="12">
        <v>17</v>
      </c>
      <c r="E16" s="12">
        <v>0</v>
      </c>
      <c r="F16" s="12">
        <v>2</v>
      </c>
      <c r="G16" s="12">
        <f t="shared" si="2"/>
        <v>28</v>
      </c>
    </row>
    <row r="17" spans="1:7" ht="27.95" customHeight="1" x14ac:dyDescent="0.25">
      <c r="A17" s="5" t="s">
        <v>29</v>
      </c>
      <c r="B17" s="6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5" t="s">
        <v>31</v>
      </c>
      <c r="B18" s="6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5" t="s">
        <v>33</v>
      </c>
      <c r="B19" s="9" t="s">
        <v>34</v>
      </c>
      <c r="C19" s="12">
        <f>C14+C15+C16+C17+C18</f>
        <v>10</v>
      </c>
      <c r="D19" s="12">
        <f>D14+D15+D16+D17+D18</f>
        <v>17</v>
      </c>
      <c r="E19" s="12">
        <f>E14+E15+E16+E17+E18</f>
        <v>0</v>
      </c>
      <c r="F19" s="12">
        <f>F14+F15+F16+F17+F18</f>
        <v>2</v>
      </c>
      <c r="G19" s="12">
        <f t="shared" si="2"/>
        <v>29</v>
      </c>
    </row>
    <row r="20" spans="1:7" ht="29.1" customHeight="1" x14ac:dyDescent="0.25">
      <c r="A20" s="5" t="s">
        <v>35</v>
      </c>
      <c r="B20" s="9" t="s">
        <v>34</v>
      </c>
      <c r="C20" s="25">
        <f>C19+D19</f>
        <v>27</v>
      </c>
      <c r="D20" s="25"/>
      <c r="E20" s="25">
        <f>E19+F19</f>
        <v>2</v>
      </c>
      <c r="F20" s="25"/>
      <c r="G20" s="12">
        <f t="shared" si="2"/>
        <v>29</v>
      </c>
    </row>
    <row r="21" spans="1:7" ht="23.45" customHeight="1" x14ac:dyDescent="0.25">
      <c r="A21" s="26"/>
      <c r="B21" s="26"/>
      <c r="C21" s="26"/>
      <c r="D21" s="26"/>
      <c r="E21" s="26"/>
      <c r="F21" s="26"/>
      <c r="G21" s="26"/>
    </row>
    <row r="22" spans="1:7" ht="29.1" customHeight="1" x14ac:dyDescent="0.25">
      <c r="A22" s="5" t="s">
        <v>37</v>
      </c>
      <c r="B22" s="6" t="s">
        <v>38</v>
      </c>
      <c r="C22" s="12"/>
      <c r="D22" s="12"/>
      <c r="E22" s="12"/>
      <c r="F22" s="12"/>
      <c r="G22" s="12">
        <f t="shared" ref="G22:G26" si="3">SUM(C22:F22)</f>
        <v>0</v>
      </c>
    </row>
    <row r="23" spans="1:7" ht="64.5" customHeight="1" x14ac:dyDescent="0.25">
      <c r="A23" s="5" t="s">
        <v>39</v>
      </c>
      <c r="B23" s="6" t="s">
        <v>40</v>
      </c>
      <c r="C23" s="12"/>
      <c r="D23" s="12"/>
      <c r="E23" s="12"/>
      <c r="F23" s="12"/>
      <c r="G23" s="12">
        <f t="shared" si="3"/>
        <v>0</v>
      </c>
    </row>
    <row r="24" spans="1:7" ht="36.4" customHeight="1" x14ac:dyDescent="0.25">
      <c r="A24" s="5" t="s">
        <v>41</v>
      </c>
      <c r="B24" s="6" t="s">
        <v>42</v>
      </c>
      <c r="C24" s="12">
        <v>22</v>
      </c>
      <c r="D24" s="12">
        <v>0</v>
      </c>
      <c r="E24" s="12">
        <v>4</v>
      </c>
      <c r="F24" s="12">
        <v>0</v>
      </c>
      <c r="G24" s="12">
        <f t="shared" si="3"/>
        <v>26</v>
      </c>
    </row>
    <row r="25" spans="1:7" ht="48" customHeight="1" x14ac:dyDescent="0.25">
      <c r="A25" s="5" t="s">
        <v>43</v>
      </c>
      <c r="B25" s="6" t="s">
        <v>13</v>
      </c>
      <c r="C25" s="12"/>
      <c r="D25" s="12"/>
      <c r="E25" s="12"/>
      <c r="F25" s="12"/>
      <c r="G25" s="12">
        <f t="shared" si="3"/>
        <v>0</v>
      </c>
    </row>
    <row r="26" spans="1:7" ht="29.1" customHeight="1" x14ac:dyDescent="0.25">
      <c r="A26" s="5" t="s">
        <v>45</v>
      </c>
      <c r="B26" s="9" t="s">
        <v>46</v>
      </c>
      <c r="C26" s="12">
        <f>C25+C24+C23+C22</f>
        <v>22</v>
      </c>
      <c r="D26" s="12">
        <f>D25+D24+D23+D22</f>
        <v>0</v>
      </c>
      <c r="E26" s="12">
        <f>E25+E24+E23+E22</f>
        <v>4</v>
      </c>
      <c r="F26" s="12">
        <f>F25+F24+F23+F22</f>
        <v>0</v>
      </c>
      <c r="G26" s="12">
        <f t="shared" si="3"/>
        <v>26</v>
      </c>
    </row>
    <row r="27" spans="1:7" ht="29.25" customHeight="1" x14ac:dyDescent="0.25">
      <c r="A27" s="5" t="s">
        <v>47</v>
      </c>
      <c r="B27" s="9" t="s">
        <v>46</v>
      </c>
      <c r="C27" s="25">
        <f>C26+D26</f>
        <v>22</v>
      </c>
      <c r="D27" s="25"/>
      <c r="E27" s="25">
        <f>E26+F26</f>
        <v>4</v>
      </c>
      <c r="F27" s="25"/>
      <c r="G27" s="12"/>
    </row>
    <row r="28" spans="1:7" ht="29.1" customHeight="1" x14ac:dyDescent="0.25">
      <c r="A28" s="5" t="s">
        <v>49</v>
      </c>
      <c r="B28" s="8" t="s">
        <v>50</v>
      </c>
      <c r="C28" s="12">
        <f>C19+C26</f>
        <v>32</v>
      </c>
      <c r="D28" s="12">
        <f>D19+D26</f>
        <v>17</v>
      </c>
      <c r="E28" s="12">
        <f>E19+E26</f>
        <v>4</v>
      </c>
      <c r="F28" s="12">
        <f>F19+F26</f>
        <v>2</v>
      </c>
      <c r="G28" s="12">
        <f t="shared" ref="G28:G31" si="4">SUM(C28:F28)</f>
        <v>55</v>
      </c>
    </row>
    <row r="29" spans="1:7" ht="29.25" customHeight="1" x14ac:dyDescent="0.25">
      <c r="A29" s="3" t="s">
        <v>51</v>
      </c>
      <c r="B29" s="8" t="s">
        <v>50</v>
      </c>
      <c r="C29" s="25">
        <f>C28+D28</f>
        <v>49</v>
      </c>
      <c r="D29" s="25"/>
      <c r="E29" s="25">
        <f>E28+F28</f>
        <v>6</v>
      </c>
      <c r="F29" s="25"/>
      <c r="G29" s="12">
        <f t="shared" si="4"/>
        <v>55</v>
      </c>
    </row>
    <row r="30" spans="1:7" ht="23.25" customHeight="1" x14ac:dyDescent="0.25">
      <c r="A30" s="26"/>
      <c r="B30" s="26"/>
      <c r="C30" s="26"/>
      <c r="D30" s="26"/>
      <c r="E30" s="26"/>
      <c r="F30" s="26"/>
      <c r="G30" s="26"/>
    </row>
    <row r="31" spans="1:7" ht="30.4" customHeight="1" x14ac:dyDescent="0.25">
      <c r="A31" s="3" t="s">
        <v>53</v>
      </c>
      <c r="B31" s="20">
        <v>44956</v>
      </c>
      <c r="C31" s="31">
        <f>C4+C12-C20-C27</f>
        <v>25</v>
      </c>
      <c r="D31" s="32"/>
      <c r="E31" s="31">
        <f>E4+E12-E20-E27</f>
        <v>0</v>
      </c>
      <c r="F31" s="32"/>
      <c r="G31" s="12">
        <f t="shared" si="4"/>
        <v>25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7" t="s">
        <v>114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A5:G5"/>
    <mergeCell ref="E12:F12"/>
    <mergeCell ref="A3:B3"/>
    <mergeCell ref="C3:D3"/>
    <mergeCell ref="E3:F3"/>
    <mergeCell ref="C4:D4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4A4B-A0DB-471F-910D-C6C9EDA14865}">
  <sheetPr>
    <pageSetUpPr fitToPage="1"/>
  </sheetPr>
  <dimension ref="A1:G102"/>
  <sheetViews>
    <sheetView topLeftCell="A20" workbookViewId="0">
      <selection activeCell="E12" sqref="E12:F12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</row>
    <row r="3" spans="1:7" ht="16.350000000000001" customHeight="1" x14ac:dyDescent="0.25">
      <c r="A3" s="33" t="s">
        <v>1</v>
      </c>
      <c r="B3" s="33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111</v>
      </c>
      <c r="C4" s="25">
        <v>25</v>
      </c>
      <c r="D4" s="25"/>
      <c r="E4" s="25">
        <v>0</v>
      </c>
      <c r="F4" s="25"/>
      <c r="G4" s="12">
        <f>C4+E4</f>
        <v>25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46</v>
      </c>
      <c r="D6" s="12"/>
      <c r="E6" s="12"/>
      <c r="F6" s="12"/>
      <c r="G6" s="12">
        <f>SUM(C6:F6)</f>
        <v>46</v>
      </c>
    </row>
    <row r="7" spans="1:7" ht="27.95" customHeight="1" x14ac:dyDescent="0.25">
      <c r="A7" s="2" t="s">
        <v>10</v>
      </c>
      <c r="B7" s="14" t="s">
        <v>11</v>
      </c>
      <c r="C7" s="12">
        <v>10</v>
      </c>
      <c r="D7" s="12"/>
      <c r="E7" s="12"/>
      <c r="F7" s="12">
        <v>4</v>
      </c>
      <c r="G7" s="12">
        <f>SUM(C7:F7)</f>
        <v>14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ref="G8:G11" si="0">SUM(C8:F8)</f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C6+C7+C8+C9+C10</f>
        <v>56</v>
      </c>
      <c r="D11" s="12">
        <f>D6+D7+D8+D9+D10</f>
        <v>0</v>
      </c>
      <c r="E11" s="12">
        <f>E6+E7+E8+E9+E10</f>
        <v>0</v>
      </c>
      <c r="F11" s="12">
        <f>F6+F7+F8+F9+F10</f>
        <v>4</v>
      </c>
      <c r="G11" s="12">
        <f t="shared" si="0"/>
        <v>60</v>
      </c>
    </row>
    <row r="12" spans="1:7" ht="29.25" customHeight="1" x14ac:dyDescent="0.25">
      <c r="A12" s="2" t="s">
        <v>20</v>
      </c>
      <c r="B12" s="2" t="s">
        <v>19</v>
      </c>
      <c r="C12" s="25">
        <f>C11+D11</f>
        <v>56</v>
      </c>
      <c r="D12" s="25"/>
      <c r="E12" s="25">
        <f>E11+F11</f>
        <v>4</v>
      </c>
      <c r="F12" s="25"/>
      <c r="G12" s="12">
        <f>C12+E12</f>
        <v>60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19" si="1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>
        <v>5</v>
      </c>
      <c r="D15" s="12"/>
      <c r="E15" s="12"/>
      <c r="F15" s="12"/>
      <c r="G15" s="12">
        <f t="shared" si="1"/>
        <v>5</v>
      </c>
    </row>
    <row r="16" spans="1:7" ht="27.95" customHeight="1" x14ac:dyDescent="0.25">
      <c r="A16" s="2" t="s">
        <v>27</v>
      </c>
      <c r="B16" s="14" t="s">
        <v>28</v>
      </c>
      <c r="C16" s="12">
        <v>28</v>
      </c>
      <c r="D16" s="12"/>
      <c r="E16" s="12"/>
      <c r="F16" s="12">
        <v>4</v>
      </c>
      <c r="G16" s="12">
        <f t="shared" si="1"/>
        <v>32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1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1"/>
        <v>0</v>
      </c>
    </row>
    <row r="19" spans="1:7" ht="29.25" customHeight="1" x14ac:dyDescent="0.25">
      <c r="A19" s="2" t="s">
        <v>33</v>
      </c>
      <c r="B19" s="2" t="s">
        <v>34</v>
      </c>
      <c r="C19" s="12">
        <f>C14+C15+C16+C17+C18</f>
        <v>33</v>
      </c>
      <c r="D19" s="12">
        <f>D14+D15+D16+D17+D18</f>
        <v>0</v>
      </c>
      <c r="E19" s="12">
        <f>E14+E15+E16+E17+E18</f>
        <v>0</v>
      </c>
      <c r="F19" s="12">
        <f>F14+F15+F16+F17+F18</f>
        <v>4</v>
      </c>
      <c r="G19" s="12">
        <f t="shared" si="1"/>
        <v>37</v>
      </c>
    </row>
    <row r="20" spans="1:7" ht="29.1" customHeight="1" x14ac:dyDescent="0.25">
      <c r="A20" s="2" t="s">
        <v>35</v>
      </c>
      <c r="B20" s="2" t="s">
        <v>34</v>
      </c>
      <c r="C20" s="25">
        <f>C19+D19</f>
        <v>33</v>
      </c>
      <c r="D20" s="25"/>
      <c r="E20" s="25">
        <f>E19+F19</f>
        <v>4</v>
      </c>
      <c r="F20" s="25"/>
      <c r="G20" s="12">
        <f>C20+E20</f>
        <v>37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>SUM(C22:F22)</f>
        <v>0</v>
      </c>
    </row>
    <row r="23" spans="1:7" ht="45.7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ref="G23:G28" si="2">SUM(C23:F23)</f>
        <v>0</v>
      </c>
    </row>
    <row r="24" spans="1:7" ht="36.4" customHeight="1" x14ac:dyDescent="0.25">
      <c r="A24" s="2" t="s">
        <v>41</v>
      </c>
      <c r="B24" s="14" t="s">
        <v>42</v>
      </c>
      <c r="C24" s="12">
        <v>30</v>
      </c>
      <c r="D24" s="12"/>
      <c r="E24" s="12"/>
      <c r="F24" s="12"/>
      <c r="G24" s="12">
        <f t="shared" si="2"/>
        <v>30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2"/>
        <v>0</v>
      </c>
    </row>
    <row r="26" spans="1:7" ht="29.1" customHeight="1" x14ac:dyDescent="0.25">
      <c r="A26" s="2" t="s">
        <v>45</v>
      </c>
      <c r="B26" s="2" t="s">
        <v>46</v>
      </c>
      <c r="C26" s="12">
        <f>C25+C24+C23+C22</f>
        <v>30</v>
      </c>
      <c r="D26" s="12">
        <f>D25+D24+D23+D22</f>
        <v>0</v>
      </c>
      <c r="E26" s="12">
        <f>E25+E24+E23+E22</f>
        <v>0</v>
      </c>
      <c r="F26" s="12">
        <f>F25+F24+F23+F22</f>
        <v>0</v>
      </c>
      <c r="G26" s="12">
        <f t="shared" si="2"/>
        <v>30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30</v>
      </c>
      <c r="D27" s="25"/>
      <c r="E27" s="25">
        <f>E26+F26</f>
        <v>0</v>
      </c>
      <c r="F27" s="25"/>
      <c r="G27" s="12">
        <f t="shared" si="2"/>
        <v>30</v>
      </c>
    </row>
    <row r="28" spans="1:7" ht="29.1" customHeight="1" x14ac:dyDescent="0.25">
      <c r="A28" s="2" t="s">
        <v>49</v>
      </c>
      <c r="B28" s="2" t="s">
        <v>50</v>
      </c>
      <c r="C28" s="12">
        <f>C19+C26</f>
        <v>63</v>
      </c>
      <c r="D28" s="12">
        <f>D19+D26</f>
        <v>0</v>
      </c>
      <c r="E28" s="12">
        <f>E19+E26</f>
        <v>0</v>
      </c>
      <c r="F28" s="12">
        <f>F19+F26</f>
        <v>4</v>
      </c>
      <c r="G28" s="12">
        <f t="shared" si="2"/>
        <v>67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63</v>
      </c>
      <c r="D29" s="25"/>
      <c r="E29" s="25">
        <f>E28+F28</f>
        <v>4</v>
      </c>
      <c r="F29" s="25"/>
      <c r="G29" s="12">
        <f>SUM(C29:F29)</f>
        <v>67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110</v>
      </c>
      <c r="C31" s="25">
        <f>C4+C12-C20-C27</f>
        <v>18</v>
      </c>
      <c r="D31" s="25"/>
      <c r="E31" s="25">
        <f>E4+E12-E20-E27</f>
        <v>0</v>
      </c>
      <c r="F31" s="25"/>
      <c r="G31" s="12">
        <f>C31+E31</f>
        <v>18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E12:F12"/>
    <mergeCell ref="A1:G1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6B27-B22B-417C-B8A1-C65F75690012}">
  <dimension ref="A1:G102"/>
  <sheetViews>
    <sheetView workbookViewId="0">
      <selection activeCell="E12" sqref="E12:G12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120</v>
      </c>
      <c r="C4" s="25">
        <v>18</v>
      </c>
      <c r="D4" s="25"/>
      <c r="E4" s="25">
        <v>0</v>
      </c>
      <c r="F4" s="25"/>
      <c r="G4" s="12">
        <f>SUM(C4:F4)</f>
        <v>18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21</v>
      </c>
      <c r="D6" s="12">
        <v>8</v>
      </c>
      <c r="E6" s="12">
        <v>3</v>
      </c>
      <c r="F6" s="12">
        <v>0</v>
      </c>
      <c r="G6" s="12">
        <f>SUM(C6:F6)</f>
        <v>32</v>
      </c>
    </row>
    <row r="7" spans="1:7" ht="27.95" customHeight="1" x14ac:dyDescent="0.25">
      <c r="A7" s="2" t="s">
        <v>10</v>
      </c>
      <c r="B7" s="14" t="s">
        <v>11</v>
      </c>
      <c r="C7" s="12">
        <v>1</v>
      </c>
      <c r="D7" s="12">
        <v>17</v>
      </c>
      <c r="E7" s="12"/>
      <c r="F7" s="12">
        <v>4</v>
      </c>
      <c r="G7" s="12">
        <f t="shared" ref="G7:G12" si="0">SUM(C7:F7)</f>
        <v>22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C6+C7+C8+C9+C10</f>
        <v>22</v>
      </c>
      <c r="D11" s="12">
        <f>D6+D7+D8+D9+D10</f>
        <v>25</v>
      </c>
      <c r="E11" s="12">
        <f>E6+E7+E8+E9+E10</f>
        <v>3</v>
      </c>
      <c r="F11" s="12">
        <f>F6+F7+F8+F9+F10</f>
        <v>4</v>
      </c>
      <c r="G11" s="12">
        <f t="shared" si="0"/>
        <v>54</v>
      </c>
    </row>
    <row r="12" spans="1:7" ht="29.25" customHeight="1" x14ac:dyDescent="0.25">
      <c r="A12" s="2" t="s">
        <v>20</v>
      </c>
      <c r="B12" s="2" t="s">
        <v>19</v>
      </c>
      <c r="C12" s="25">
        <f>C11+D11</f>
        <v>47</v>
      </c>
      <c r="D12" s="25"/>
      <c r="E12" s="31">
        <f t="shared" ref="E12" si="1">E11+F11</f>
        <v>7</v>
      </c>
      <c r="F12" s="32"/>
      <c r="G12" s="12">
        <f t="shared" si="0"/>
        <v>54</v>
      </c>
    </row>
    <row r="13" spans="1:7" ht="26.1" customHeight="1" x14ac:dyDescent="0.25">
      <c r="A13" s="34" t="s">
        <v>118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>
        <v>1</v>
      </c>
      <c r="D15" s="12"/>
      <c r="E15" s="12"/>
      <c r="F15" s="12"/>
      <c r="G15" s="12">
        <f t="shared" si="2"/>
        <v>1</v>
      </c>
    </row>
    <row r="16" spans="1:7" ht="27.95" customHeight="1" x14ac:dyDescent="0.25">
      <c r="A16" s="2" t="s">
        <v>27</v>
      </c>
      <c r="B16" s="14" t="s">
        <v>28</v>
      </c>
      <c r="C16" s="12">
        <v>11</v>
      </c>
      <c r="D16" s="12">
        <v>25</v>
      </c>
      <c r="E16" s="12">
        <v>0</v>
      </c>
      <c r="F16" s="12">
        <v>4</v>
      </c>
      <c r="G16" s="12">
        <v>40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2" t="s">
        <v>33</v>
      </c>
      <c r="B19" s="2" t="s">
        <v>34</v>
      </c>
      <c r="C19" s="12">
        <f>C14+C15+C16+C17+C18</f>
        <v>12</v>
      </c>
      <c r="D19" s="12">
        <f>D14+D15+D16+D17+D18</f>
        <v>25</v>
      </c>
      <c r="E19" s="12">
        <f>E14+E15+E16+E17+E18</f>
        <v>0</v>
      </c>
      <c r="F19" s="12">
        <f>F14+F15+F16+F17+F18</f>
        <v>4</v>
      </c>
      <c r="G19" s="12">
        <f t="shared" si="2"/>
        <v>41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3">C19+D19</f>
        <v>37</v>
      </c>
      <c r="D20" s="25"/>
      <c r="E20" s="31">
        <f t="shared" ref="E20" si="4">E19+F19</f>
        <v>4</v>
      </c>
      <c r="F20" s="32"/>
      <c r="G20" s="12">
        <f t="shared" si="2"/>
        <v>41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7" ht="45.7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7" ht="36.4" customHeight="1" x14ac:dyDescent="0.25">
      <c r="A24" s="2" t="s">
        <v>41</v>
      </c>
      <c r="B24" s="14" t="s">
        <v>42</v>
      </c>
      <c r="C24" s="12">
        <v>19</v>
      </c>
      <c r="D24" s="12">
        <v>0</v>
      </c>
      <c r="E24" s="12">
        <v>3</v>
      </c>
      <c r="F24" s="12">
        <v>0</v>
      </c>
      <c r="G24" s="12">
        <f t="shared" si="5"/>
        <v>22</v>
      </c>
    </row>
    <row r="25" spans="1:7" ht="40.5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7" ht="29.1" customHeight="1" x14ac:dyDescent="0.25">
      <c r="A26" s="2" t="s">
        <v>45</v>
      </c>
      <c r="B26" s="2" t="s">
        <v>46</v>
      </c>
      <c r="C26" s="12">
        <f>C25+C24+C23+C22</f>
        <v>19</v>
      </c>
      <c r="D26" s="12">
        <f>D25+D24+D23+D22</f>
        <v>0</v>
      </c>
      <c r="E26" s="12">
        <f>E25+E24+E23+E22</f>
        <v>3</v>
      </c>
      <c r="F26" s="12">
        <f>F25+F24+F23+F22</f>
        <v>0</v>
      </c>
      <c r="G26" s="12">
        <f t="shared" si="5"/>
        <v>22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19</v>
      </c>
      <c r="D27" s="25"/>
      <c r="E27" s="25">
        <f>E26+F26</f>
        <v>3</v>
      </c>
      <c r="F27" s="25"/>
      <c r="G27" s="12">
        <f t="shared" si="5"/>
        <v>22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31</v>
      </c>
      <c r="D28" s="12">
        <f>D26+D19</f>
        <v>25</v>
      </c>
      <c r="E28" s="12">
        <f t="shared" ref="E28:F28" si="6">E26+E19</f>
        <v>3</v>
      </c>
      <c r="F28" s="12">
        <f t="shared" si="6"/>
        <v>4</v>
      </c>
      <c r="G28" s="12">
        <f t="shared" si="5"/>
        <v>63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56</v>
      </c>
      <c r="D29" s="25"/>
      <c r="E29" s="25">
        <f>E28+F28</f>
        <v>7</v>
      </c>
      <c r="F29" s="25"/>
      <c r="G29" s="12">
        <f t="shared" si="5"/>
        <v>63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119</v>
      </c>
      <c r="C31" s="31">
        <f>C4+C12-C20-C27</f>
        <v>9</v>
      </c>
      <c r="D31" s="32"/>
      <c r="E31" s="31">
        <f>E4+E12-E20-E27</f>
        <v>0</v>
      </c>
      <c r="F31" s="32"/>
      <c r="G31" s="12">
        <f>SUM(C31:F31)</f>
        <v>9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BFA9-3E6F-41E5-84C7-3F526AF522B7}">
  <dimension ref="A1:G102"/>
  <sheetViews>
    <sheetView workbookViewId="0">
      <selection activeCell="E12" sqref="E12:G12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5" customHeight="1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122</v>
      </c>
      <c r="C4" s="25">
        <v>9</v>
      </c>
      <c r="D4" s="25"/>
      <c r="E4" s="25"/>
      <c r="F4" s="25"/>
      <c r="G4" s="12">
        <f>SUM(C4:F4)</f>
        <v>9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23</v>
      </c>
      <c r="D6" s="12">
        <v>0</v>
      </c>
      <c r="E6" s="12">
        <v>8</v>
      </c>
      <c r="F6" s="12"/>
      <c r="G6" s="12">
        <f>SUM(C6:F6)</f>
        <v>31</v>
      </c>
    </row>
    <row r="7" spans="1:7" ht="27.95" customHeight="1" x14ac:dyDescent="0.25">
      <c r="A7" s="2" t="s">
        <v>10</v>
      </c>
      <c r="B7" s="14" t="s">
        <v>11</v>
      </c>
      <c r="C7" s="12">
        <v>17</v>
      </c>
      <c r="D7" s="12">
        <v>4</v>
      </c>
      <c r="E7" s="12">
        <v>4</v>
      </c>
      <c r="F7" s="12">
        <v>7</v>
      </c>
      <c r="G7" s="12">
        <f t="shared" ref="G7:G12" si="0">SUM(C7:F7)</f>
        <v>32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C6+C7+C8+C9+C10</f>
        <v>40</v>
      </c>
      <c r="D11" s="12">
        <f>D6+D7+D8+D9+D10</f>
        <v>4</v>
      </c>
      <c r="E11" s="12">
        <f>E6+E7+E8+E9+E10</f>
        <v>12</v>
      </c>
      <c r="F11" s="12">
        <f>F6+F7+F8+F9+F10</f>
        <v>7</v>
      </c>
      <c r="G11" s="12">
        <f t="shared" si="0"/>
        <v>63</v>
      </c>
    </row>
    <row r="12" spans="1:7" ht="29.25" customHeight="1" x14ac:dyDescent="0.25">
      <c r="A12" s="2" t="s">
        <v>20</v>
      </c>
      <c r="B12" s="2" t="s">
        <v>19</v>
      </c>
      <c r="C12" s="25">
        <f>C11+D11</f>
        <v>44</v>
      </c>
      <c r="D12" s="25"/>
      <c r="E12" s="31">
        <f t="shared" ref="E12" si="1">E11+F11</f>
        <v>19</v>
      </c>
      <c r="F12" s="32"/>
      <c r="G12" s="12">
        <f t="shared" si="0"/>
        <v>63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>
        <v>1</v>
      </c>
      <c r="D15" s="12"/>
      <c r="E15" s="12"/>
      <c r="F15" s="12"/>
      <c r="G15" s="12">
        <f t="shared" si="2"/>
        <v>1</v>
      </c>
    </row>
    <row r="16" spans="1:7" ht="27.95" customHeight="1" x14ac:dyDescent="0.25">
      <c r="A16" s="2" t="s">
        <v>27</v>
      </c>
      <c r="B16" s="14" t="s">
        <v>28</v>
      </c>
      <c r="C16" s="12">
        <v>11</v>
      </c>
      <c r="D16" s="12">
        <v>4</v>
      </c>
      <c r="E16" s="12">
        <v>4</v>
      </c>
      <c r="F16" s="12">
        <v>7</v>
      </c>
      <c r="G16" s="12">
        <f t="shared" si="2"/>
        <v>26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2" t="s">
        <v>33</v>
      </c>
      <c r="B19" s="2" t="s">
        <v>34</v>
      </c>
      <c r="C19" s="12">
        <f>C14+C15+C16+C17+C18</f>
        <v>12</v>
      </c>
      <c r="D19" s="12">
        <f>D14+D15+D16+D17+D18</f>
        <v>4</v>
      </c>
      <c r="E19" s="12">
        <f>E14+E15+E16+E17+E18</f>
        <v>4</v>
      </c>
      <c r="F19" s="12">
        <f>F14+F15+F16+F17+F18</f>
        <v>7</v>
      </c>
      <c r="G19" s="12">
        <f t="shared" si="2"/>
        <v>27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3">C19+D19</f>
        <v>16</v>
      </c>
      <c r="D20" s="25"/>
      <c r="E20" s="31">
        <f t="shared" ref="E20" si="4">E19+F19</f>
        <v>11</v>
      </c>
      <c r="F20" s="32"/>
      <c r="G20" s="12">
        <f t="shared" si="2"/>
        <v>27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7" ht="30.7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7" ht="36.4" customHeight="1" x14ac:dyDescent="0.25">
      <c r="A24" s="2" t="s">
        <v>41</v>
      </c>
      <c r="B24" s="14" t="s">
        <v>42</v>
      </c>
      <c r="C24" s="12">
        <v>26</v>
      </c>
      <c r="D24" s="12"/>
      <c r="E24" s="12">
        <v>8</v>
      </c>
      <c r="F24" s="12"/>
      <c r="G24" s="12">
        <f t="shared" si="5"/>
        <v>34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7" ht="29.1" customHeight="1" x14ac:dyDescent="0.25">
      <c r="A26" s="2" t="s">
        <v>45</v>
      </c>
      <c r="B26" s="2" t="s">
        <v>46</v>
      </c>
      <c r="C26" s="12">
        <f>C25+C24+C23+C22</f>
        <v>26</v>
      </c>
      <c r="D26" s="12">
        <f>D25+D24+D23+D22</f>
        <v>0</v>
      </c>
      <c r="E26" s="12">
        <f>E25+E24+E23+E22</f>
        <v>8</v>
      </c>
      <c r="F26" s="12">
        <f>F25+F24+F23+F22</f>
        <v>0</v>
      </c>
      <c r="G26" s="12">
        <f t="shared" si="5"/>
        <v>34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26</v>
      </c>
      <c r="D27" s="25"/>
      <c r="E27" s="25">
        <f>E26+F26</f>
        <v>8</v>
      </c>
      <c r="F27" s="25"/>
      <c r="G27" s="12">
        <f t="shared" si="5"/>
        <v>34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38</v>
      </c>
      <c r="D28" s="12">
        <f>D26+D19</f>
        <v>4</v>
      </c>
      <c r="E28" s="12">
        <f>E26+E19</f>
        <v>12</v>
      </c>
      <c r="F28" s="12">
        <f>F26+F19</f>
        <v>7</v>
      </c>
      <c r="G28" s="12">
        <f t="shared" si="5"/>
        <v>61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42</v>
      </c>
      <c r="D29" s="25"/>
      <c r="E29" s="25">
        <f>E28+F28</f>
        <v>19</v>
      </c>
      <c r="F29" s="25"/>
      <c r="G29" s="12">
        <f t="shared" si="5"/>
        <v>61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2" t="s">
        <v>54</v>
      </c>
      <c r="C31" s="31">
        <f>C4+C12-C20-C27</f>
        <v>11</v>
      </c>
      <c r="D31" s="32"/>
      <c r="E31" s="31">
        <f>E4+E12-E20-E27</f>
        <v>0</v>
      </c>
      <c r="F31" s="32"/>
      <c r="G31" s="12">
        <f>SUM(C31:F31)</f>
        <v>11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846D-F02B-4FF7-ACE4-4C0034BF64E0}">
  <sheetPr>
    <pageSetUpPr fitToPage="1"/>
  </sheetPr>
  <dimension ref="A1:G31"/>
  <sheetViews>
    <sheetView workbookViewId="0">
      <selection activeCell="E12" sqref="E12:G12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5" customHeight="1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121</v>
      </c>
      <c r="C4" s="25">
        <v>11</v>
      </c>
      <c r="D4" s="25"/>
      <c r="E4" s="25"/>
      <c r="F4" s="25"/>
      <c r="G4" s="12">
        <f>SUM(C4:F4)</f>
        <v>11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29</v>
      </c>
      <c r="D6" s="12">
        <v>9</v>
      </c>
      <c r="E6" s="12">
        <v>7</v>
      </c>
      <c r="F6" s="12"/>
      <c r="G6" s="12">
        <f>SUM(C6:F6)</f>
        <v>45</v>
      </c>
    </row>
    <row r="7" spans="1:7" ht="27.95" customHeight="1" x14ac:dyDescent="0.25">
      <c r="A7" s="2" t="s">
        <v>10</v>
      </c>
      <c r="B7" s="14" t="s">
        <v>11</v>
      </c>
      <c r="C7" s="12">
        <v>8</v>
      </c>
      <c r="D7" s="12">
        <v>5</v>
      </c>
      <c r="E7" s="12">
        <v>6</v>
      </c>
      <c r="F7" s="12">
        <v>0</v>
      </c>
      <c r="G7" s="12">
        <f t="shared" ref="G7:G12" si="0">SUM(C7:F7)</f>
        <v>19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SUM(C6:C10)</f>
        <v>37</v>
      </c>
      <c r="D11" s="12">
        <f>SUM(D6:D10)</f>
        <v>14</v>
      </c>
      <c r="E11" s="12">
        <f>SUM(E6:E10)</f>
        <v>13</v>
      </c>
      <c r="F11" s="12">
        <f>SUM(F6:F10)</f>
        <v>0</v>
      </c>
      <c r="G11" s="12">
        <f t="shared" si="0"/>
        <v>64</v>
      </c>
    </row>
    <row r="12" spans="1:7" ht="29.25" customHeight="1" x14ac:dyDescent="0.25">
      <c r="A12" s="2" t="s">
        <v>20</v>
      </c>
      <c r="B12" s="2" t="s">
        <v>19</v>
      </c>
      <c r="C12" s="25">
        <f>C11+D11</f>
        <v>51</v>
      </c>
      <c r="D12" s="25"/>
      <c r="E12" s="31">
        <f t="shared" ref="E12" si="1">E11+F11</f>
        <v>13</v>
      </c>
      <c r="F12" s="32"/>
      <c r="G12" s="12">
        <f t="shared" si="0"/>
        <v>64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>
        <v>6</v>
      </c>
      <c r="D15" s="12"/>
      <c r="E15" s="12"/>
      <c r="F15" s="12"/>
      <c r="G15" s="12">
        <f t="shared" si="2"/>
        <v>6</v>
      </c>
    </row>
    <row r="16" spans="1:7" ht="27.95" customHeight="1" x14ac:dyDescent="0.25">
      <c r="A16" s="2" t="s">
        <v>27</v>
      </c>
      <c r="B16" s="14" t="s">
        <v>28</v>
      </c>
      <c r="C16" s="12">
        <v>9</v>
      </c>
      <c r="D16" s="12">
        <v>5</v>
      </c>
      <c r="E16" s="12">
        <v>2</v>
      </c>
      <c r="F16" s="12">
        <v>0</v>
      </c>
      <c r="G16" s="12">
        <f t="shared" si="2"/>
        <v>16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2" t="s">
        <v>33</v>
      </c>
      <c r="B19" s="2" t="s">
        <v>34</v>
      </c>
      <c r="C19" s="12">
        <f>SUM(C14:C18)</f>
        <v>15</v>
      </c>
      <c r="D19" s="12">
        <f t="shared" ref="D19:F19" si="3">SUM(D14:D18)</f>
        <v>5</v>
      </c>
      <c r="E19" s="12">
        <f t="shared" si="3"/>
        <v>2</v>
      </c>
      <c r="F19" s="12">
        <f t="shared" si="3"/>
        <v>0</v>
      </c>
      <c r="G19" s="12">
        <f t="shared" si="2"/>
        <v>22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4">C19+D19</f>
        <v>20</v>
      </c>
      <c r="D20" s="25"/>
      <c r="E20" s="31">
        <f t="shared" ref="E20" si="5">E19+F19</f>
        <v>2</v>
      </c>
      <c r="F20" s="32"/>
      <c r="G20" s="12">
        <f t="shared" si="2"/>
        <v>22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6">SUM(C22:F22)</f>
        <v>0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6"/>
        <v>0</v>
      </c>
    </row>
    <row r="24" spans="1:7" ht="36.4" customHeight="1" x14ac:dyDescent="0.25">
      <c r="A24" s="2" t="s">
        <v>41</v>
      </c>
      <c r="B24" s="14" t="s">
        <v>42</v>
      </c>
      <c r="C24" s="12">
        <v>26</v>
      </c>
      <c r="D24" s="12"/>
      <c r="E24" s="12">
        <v>11</v>
      </c>
      <c r="F24" s="12"/>
      <c r="G24" s="12">
        <f t="shared" si="6"/>
        <v>37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6"/>
        <v>0</v>
      </c>
    </row>
    <row r="26" spans="1:7" ht="29.1" customHeight="1" x14ac:dyDescent="0.25">
      <c r="A26" s="2" t="s">
        <v>45</v>
      </c>
      <c r="B26" s="2" t="s">
        <v>46</v>
      </c>
      <c r="C26" s="12">
        <f>C25+C24+C23+C22</f>
        <v>26</v>
      </c>
      <c r="D26" s="12">
        <f>D25+D24+D23+D22</f>
        <v>0</v>
      </c>
      <c r="E26" s="12">
        <f>E25+E24+E23+E22</f>
        <v>11</v>
      </c>
      <c r="F26" s="12">
        <f>F25+F24+F23+F22</f>
        <v>0</v>
      </c>
      <c r="G26" s="12">
        <f t="shared" si="6"/>
        <v>37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26</v>
      </c>
      <c r="D27" s="25"/>
      <c r="E27" s="25">
        <f>E26+F26</f>
        <v>11</v>
      </c>
      <c r="F27" s="25"/>
      <c r="G27" s="12">
        <f t="shared" si="6"/>
        <v>37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41</v>
      </c>
      <c r="D28" s="12">
        <f>D26+D19</f>
        <v>5</v>
      </c>
      <c r="E28" s="12">
        <f>E26+E19</f>
        <v>13</v>
      </c>
      <c r="F28" s="12">
        <f>F26+F19</f>
        <v>0</v>
      </c>
      <c r="G28" s="12">
        <f t="shared" si="6"/>
        <v>59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46</v>
      </c>
      <c r="D29" s="25"/>
      <c r="E29" s="25">
        <f>E28+F28</f>
        <v>13</v>
      </c>
      <c r="F29" s="25"/>
      <c r="G29" s="12">
        <f t="shared" si="6"/>
        <v>59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123</v>
      </c>
      <c r="C31" s="31">
        <f>C4+C12-C20-C27</f>
        <v>16</v>
      </c>
      <c r="D31" s="32"/>
      <c r="E31" s="31">
        <f>E4+E12-E20-E27</f>
        <v>0</v>
      </c>
      <c r="F31" s="32"/>
      <c r="G31" s="12">
        <f>SUM(C31:F31)</f>
        <v>16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  <pageSetup scale="74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444B-7618-4A38-8E8B-B7E8C27E43B7}">
  <dimension ref="A1:J102"/>
  <sheetViews>
    <sheetView workbookViewId="0">
      <selection activeCell="E12" sqref="E12:G12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124</v>
      </c>
      <c r="C4" s="25">
        <v>16</v>
      </c>
      <c r="D4" s="25"/>
      <c r="E4" s="25">
        <v>0</v>
      </c>
      <c r="F4" s="25"/>
      <c r="G4" s="12">
        <f>SUM(C4:F4)</f>
        <v>16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40</v>
      </c>
      <c r="D6" s="12"/>
      <c r="E6" s="12">
        <v>6</v>
      </c>
      <c r="F6" s="12"/>
      <c r="G6" s="12">
        <f>SUM(C6:F6)</f>
        <v>46</v>
      </c>
    </row>
    <row r="7" spans="1:7" ht="27.95" customHeight="1" x14ac:dyDescent="0.25">
      <c r="A7" s="2" t="s">
        <v>10</v>
      </c>
      <c r="B7" s="14" t="s">
        <v>11</v>
      </c>
      <c r="C7" s="12"/>
      <c r="D7" s="12"/>
      <c r="E7" s="12"/>
      <c r="F7" s="12"/>
      <c r="G7" s="12">
        <f t="shared" ref="G7:G12" si="0">SUM(C7:F7)</f>
        <v>0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C6+C7+C8+C9+C10</f>
        <v>40</v>
      </c>
      <c r="D11" s="12">
        <f>D6+D7+D8+D9+D10</f>
        <v>0</v>
      </c>
      <c r="E11" s="12">
        <f>E6+E7+E8+E9+E10</f>
        <v>6</v>
      </c>
      <c r="F11" s="12">
        <f>F6+F7+F8+F9+F10</f>
        <v>0</v>
      </c>
      <c r="G11" s="12">
        <f t="shared" si="0"/>
        <v>46</v>
      </c>
    </row>
    <row r="12" spans="1:7" ht="29.25" customHeight="1" x14ac:dyDescent="0.25">
      <c r="A12" s="2" t="s">
        <v>20</v>
      </c>
      <c r="B12" s="2" t="s">
        <v>19</v>
      </c>
      <c r="C12" s="25">
        <v>40</v>
      </c>
      <c r="D12" s="25"/>
      <c r="E12" s="31">
        <f t="shared" ref="E12" si="1">E11+F11</f>
        <v>6</v>
      </c>
      <c r="F12" s="32"/>
      <c r="G12" s="12">
        <f t="shared" si="0"/>
        <v>46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2"/>
        <v>0</v>
      </c>
    </row>
    <row r="16" spans="1:7" ht="27.95" customHeight="1" x14ac:dyDescent="0.25">
      <c r="A16" s="2" t="s">
        <v>27</v>
      </c>
      <c r="B16" s="14" t="s">
        <v>28</v>
      </c>
      <c r="C16" s="12"/>
      <c r="D16" s="12"/>
      <c r="E16" s="12"/>
      <c r="F16" s="12"/>
      <c r="G16" s="12">
        <f t="shared" si="2"/>
        <v>0</v>
      </c>
    </row>
    <row r="17" spans="1:10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10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10" ht="29.25" customHeight="1" x14ac:dyDescent="0.25">
      <c r="A19" s="2" t="s">
        <v>33</v>
      </c>
      <c r="B19" s="2" t="s">
        <v>34</v>
      </c>
      <c r="C19" s="12">
        <f>C14+C15+C16+C17+C18</f>
        <v>0</v>
      </c>
      <c r="D19" s="12">
        <f>D14+D15+D16+D17+D18</f>
        <v>0</v>
      </c>
      <c r="E19" s="12">
        <f>E14+E15+E16+E17+E18</f>
        <v>0</v>
      </c>
      <c r="F19" s="12">
        <f>F14+F15+F16+F17+F18</f>
        <v>0</v>
      </c>
      <c r="G19" s="12">
        <f t="shared" si="2"/>
        <v>0</v>
      </c>
    </row>
    <row r="20" spans="1:10" ht="29.1" customHeight="1" x14ac:dyDescent="0.25">
      <c r="A20" s="2" t="s">
        <v>35</v>
      </c>
      <c r="B20" s="2" t="s">
        <v>34</v>
      </c>
      <c r="C20" s="25">
        <f t="shared" ref="C20" si="3">C19+D19</f>
        <v>0</v>
      </c>
      <c r="D20" s="25"/>
      <c r="E20" s="31">
        <f t="shared" ref="E20" si="4">E19+F19</f>
        <v>0</v>
      </c>
      <c r="F20" s="32"/>
      <c r="G20" s="12">
        <f t="shared" si="2"/>
        <v>0</v>
      </c>
      <c r="J20">
        <v>20</v>
      </c>
    </row>
    <row r="21" spans="1:10" ht="23.45" customHeight="1" x14ac:dyDescent="0.25">
      <c r="A21" s="25"/>
      <c r="B21" s="25"/>
      <c r="C21" s="25"/>
      <c r="D21" s="25"/>
      <c r="E21" s="25"/>
      <c r="F21" s="25"/>
      <c r="G21" s="25"/>
    </row>
    <row r="22" spans="1:10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10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10" ht="36.4" customHeight="1" x14ac:dyDescent="0.25">
      <c r="A24" s="2" t="s">
        <v>41</v>
      </c>
      <c r="B24" s="14" t="s">
        <v>42</v>
      </c>
      <c r="C24" s="12">
        <v>36</v>
      </c>
      <c r="D24" s="12"/>
      <c r="E24" s="12">
        <v>6</v>
      </c>
      <c r="F24" s="12"/>
      <c r="G24" s="12">
        <f t="shared" si="5"/>
        <v>42</v>
      </c>
    </row>
    <row r="25" spans="1:10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10" ht="29.1" customHeight="1" x14ac:dyDescent="0.25">
      <c r="A26" s="2" t="s">
        <v>45</v>
      </c>
      <c r="B26" s="2" t="s">
        <v>46</v>
      </c>
      <c r="C26" s="12">
        <f>C25+C24+C23+C22</f>
        <v>36</v>
      </c>
      <c r="D26" s="12">
        <f>D25+D24+D23+D22</f>
        <v>0</v>
      </c>
      <c r="E26" s="12">
        <f>E25+E24+E23+E22</f>
        <v>6</v>
      </c>
      <c r="F26" s="12">
        <f>F25+F24+F23+F22</f>
        <v>0</v>
      </c>
      <c r="G26" s="12">
        <f t="shared" si="5"/>
        <v>42</v>
      </c>
    </row>
    <row r="27" spans="1:10" ht="29.25" customHeight="1" x14ac:dyDescent="0.25">
      <c r="A27" s="2" t="s">
        <v>47</v>
      </c>
      <c r="B27" s="2" t="s">
        <v>46</v>
      </c>
      <c r="C27" s="25">
        <f>C26+D26</f>
        <v>36</v>
      </c>
      <c r="D27" s="25"/>
      <c r="E27" s="25">
        <f>E26+F26</f>
        <v>6</v>
      </c>
      <c r="F27" s="25"/>
      <c r="G27" s="12">
        <f t="shared" si="5"/>
        <v>42</v>
      </c>
    </row>
    <row r="28" spans="1:10" ht="29.1" customHeight="1" x14ac:dyDescent="0.25">
      <c r="A28" s="2" t="s">
        <v>49</v>
      </c>
      <c r="B28" s="2" t="s">
        <v>50</v>
      </c>
      <c r="C28" s="12">
        <f>C26+C19</f>
        <v>36</v>
      </c>
      <c r="D28" s="12">
        <f>D26+D19</f>
        <v>0</v>
      </c>
      <c r="E28" s="12">
        <f>E26+E19</f>
        <v>6</v>
      </c>
      <c r="F28" s="12">
        <f>F26+F19</f>
        <v>0</v>
      </c>
      <c r="G28" s="12">
        <f t="shared" si="5"/>
        <v>42</v>
      </c>
    </row>
    <row r="29" spans="1:10" ht="29.25" customHeight="1" x14ac:dyDescent="0.25">
      <c r="A29" s="2" t="s">
        <v>51</v>
      </c>
      <c r="B29" s="2" t="s">
        <v>50</v>
      </c>
      <c r="C29" s="25">
        <f>C28+D28</f>
        <v>36</v>
      </c>
      <c r="D29" s="25"/>
      <c r="E29" s="25">
        <f>E28+F28</f>
        <v>6</v>
      </c>
      <c r="F29" s="25"/>
      <c r="G29" s="12">
        <f t="shared" si="5"/>
        <v>42</v>
      </c>
    </row>
    <row r="30" spans="1:10" ht="23.25" customHeight="1" x14ac:dyDescent="0.25">
      <c r="A30" s="25"/>
      <c r="B30" s="25"/>
      <c r="C30" s="25"/>
      <c r="D30" s="25"/>
      <c r="E30" s="25"/>
      <c r="F30" s="25"/>
      <c r="G30" s="25"/>
    </row>
    <row r="31" spans="1:10" ht="30.4" customHeight="1" x14ac:dyDescent="0.25">
      <c r="A31" s="2" t="s">
        <v>53</v>
      </c>
      <c r="B31" s="15" t="s">
        <v>125</v>
      </c>
      <c r="C31" s="31">
        <f>C4+C12-C20-C27</f>
        <v>20</v>
      </c>
      <c r="D31" s="32"/>
      <c r="E31" s="31">
        <f>E4+E12-E20-E27</f>
        <v>0</v>
      </c>
      <c r="F31" s="32"/>
      <c r="G31" s="12">
        <f>SUM(C31:F31)</f>
        <v>20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291A-8E70-4418-A11A-779C7F8016E9}">
  <dimension ref="A1:I102"/>
  <sheetViews>
    <sheetView workbookViewId="0">
      <selection activeCell="G31" sqref="A1:G31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9" ht="18.75" x14ac:dyDescent="0.3">
      <c r="A1" s="29" t="s">
        <v>136</v>
      </c>
      <c r="B1" s="30"/>
      <c r="C1" s="30"/>
      <c r="D1" s="30"/>
      <c r="E1" s="30"/>
      <c r="F1" s="30"/>
      <c r="G1" s="30"/>
    </row>
    <row r="2" spans="1:9" ht="15.75" x14ac:dyDescent="0.25">
      <c r="A2" s="1" t="s">
        <v>0</v>
      </c>
      <c r="F2" s="21">
        <v>45108</v>
      </c>
    </row>
    <row r="3" spans="1:9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9" ht="29.25" customHeight="1" x14ac:dyDescent="0.25">
      <c r="A4" s="2" t="s">
        <v>5</v>
      </c>
      <c r="B4" s="2" t="s">
        <v>6</v>
      </c>
      <c r="C4" s="25">
        <v>20</v>
      </c>
      <c r="D4" s="25"/>
      <c r="E4" s="25">
        <v>0</v>
      </c>
      <c r="F4" s="25"/>
      <c r="G4" s="12">
        <f>SUM(C4:F4)</f>
        <v>20</v>
      </c>
      <c r="I4">
        <v>20</v>
      </c>
    </row>
    <row r="5" spans="1:9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9" ht="29.1" customHeight="1" x14ac:dyDescent="0.25">
      <c r="A6" s="2" t="s">
        <v>8</v>
      </c>
      <c r="B6" s="14" t="s">
        <v>9</v>
      </c>
      <c r="C6" s="12">
        <v>18</v>
      </c>
      <c r="D6" s="12">
        <v>4</v>
      </c>
      <c r="E6" s="12"/>
      <c r="F6" s="12">
        <v>8</v>
      </c>
      <c r="G6" s="12">
        <f>SUM(C6:F6)</f>
        <v>30</v>
      </c>
    </row>
    <row r="7" spans="1:9" ht="27.95" customHeight="1" x14ac:dyDescent="0.25">
      <c r="A7" s="2" t="s">
        <v>10</v>
      </c>
      <c r="B7" s="14" t="s">
        <v>11</v>
      </c>
      <c r="C7" s="12"/>
      <c r="D7" s="12"/>
      <c r="E7" s="12"/>
      <c r="F7" s="12"/>
      <c r="G7" s="12">
        <f t="shared" ref="G7:G12" si="0">SUM(C7:F7)</f>
        <v>0</v>
      </c>
    </row>
    <row r="8" spans="1:9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9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  <c r="I9">
        <v>9</v>
      </c>
    </row>
    <row r="10" spans="1:9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9" ht="29.1" customHeight="1" x14ac:dyDescent="0.25">
      <c r="A11" s="2" t="s">
        <v>18</v>
      </c>
      <c r="B11" s="2" t="s">
        <v>19</v>
      </c>
      <c r="C11" s="12">
        <f>C6+C7+C8+C9+C10</f>
        <v>18</v>
      </c>
      <c r="D11" s="12">
        <f>D6+D7+D8+D9+D10</f>
        <v>4</v>
      </c>
      <c r="E11" s="12">
        <f>E6+E7+E8+E9+E10</f>
        <v>0</v>
      </c>
      <c r="F11" s="12">
        <f>F6+F7+F8+F9+F10</f>
        <v>8</v>
      </c>
      <c r="G11" s="12">
        <f t="shared" si="0"/>
        <v>30</v>
      </c>
    </row>
    <row r="12" spans="1:9" ht="29.25" customHeight="1" x14ac:dyDescent="0.25">
      <c r="A12" s="2" t="s">
        <v>20</v>
      </c>
      <c r="B12" s="2" t="s">
        <v>19</v>
      </c>
      <c r="C12" s="25">
        <v>8</v>
      </c>
      <c r="D12" s="25"/>
      <c r="E12" s="31">
        <f t="shared" ref="E12" si="1">E11+F11</f>
        <v>8</v>
      </c>
      <c r="F12" s="32"/>
      <c r="G12" s="12">
        <f t="shared" si="0"/>
        <v>16</v>
      </c>
    </row>
    <row r="13" spans="1:9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9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9" ht="27.75" customHeight="1" x14ac:dyDescent="0.25">
      <c r="A15" s="2" t="s">
        <v>25</v>
      </c>
      <c r="B15" s="14" t="s">
        <v>26</v>
      </c>
      <c r="C15" s="12">
        <v>4</v>
      </c>
      <c r="D15" s="12"/>
      <c r="E15" s="12"/>
      <c r="F15" s="12"/>
      <c r="G15" s="12">
        <f t="shared" si="2"/>
        <v>4</v>
      </c>
    </row>
    <row r="16" spans="1:9" ht="27.95" customHeight="1" x14ac:dyDescent="0.25">
      <c r="A16" s="2" t="s">
        <v>27</v>
      </c>
      <c r="B16" s="14" t="s">
        <v>28</v>
      </c>
      <c r="C16" s="12">
        <v>2</v>
      </c>
      <c r="D16" s="12">
        <v>4</v>
      </c>
      <c r="E16" s="12"/>
      <c r="F16" s="12">
        <v>5</v>
      </c>
      <c r="G16" s="12">
        <f t="shared" si="2"/>
        <v>11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2" t="s">
        <v>33</v>
      </c>
      <c r="B19" s="2" t="s">
        <v>34</v>
      </c>
      <c r="C19" s="12">
        <f>C14+C15+C16+C17+C18</f>
        <v>6</v>
      </c>
      <c r="D19" s="12">
        <f>D14+D15+D16+D17+D18</f>
        <v>4</v>
      </c>
      <c r="E19" s="12">
        <f>E14+E15+E16+E17+E18</f>
        <v>0</v>
      </c>
      <c r="F19" s="12">
        <f>F14+F15+F16+F17+F18</f>
        <v>5</v>
      </c>
      <c r="G19" s="12">
        <f t="shared" si="2"/>
        <v>15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3">C19+D19</f>
        <v>10</v>
      </c>
      <c r="D20" s="25"/>
      <c r="E20" s="31">
        <f t="shared" ref="E20" si="4">E19+F19</f>
        <v>5</v>
      </c>
      <c r="F20" s="32"/>
      <c r="G20" s="12">
        <f t="shared" si="2"/>
        <v>15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7" ht="36.4" customHeight="1" x14ac:dyDescent="0.25">
      <c r="A24" s="2" t="s">
        <v>41</v>
      </c>
      <c r="B24" s="14" t="s">
        <v>42</v>
      </c>
      <c r="C24" s="12">
        <v>2</v>
      </c>
      <c r="D24" s="12"/>
      <c r="E24" s="12"/>
      <c r="F24" s="12">
        <v>3</v>
      </c>
      <c r="G24" s="12">
        <f t="shared" si="5"/>
        <v>5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7" ht="29.1" customHeight="1" x14ac:dyDescent="0.25">
      <c r="A26" s="2" t="s">
        <v>45</v>
      </c>
      <c r="B26" s="2" t="s">
        <v>46</v>
      </c>
      <c r="C26" s="12">
        <f>C25+C24+C23+C22</f>
        <v>2</v>
      </c>
      <c r="D26" s="12">
        <f>D25+D24+D23+D22</f>
        <v>0</v>
      </c>
      <c r="E26" s="12">
        <f>E25+E24+E23+E22</f>
        <v>0</v>
      </c>
      <c r="F26" s="12">
        <f>F25+F24+F23+F22</f>
        <v>3</v>
      </c>
      <c r="G26" s="12">
        <f t="shared" si="5"/>
        <v>5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2</v>
      </c>
      <c r="D27" s="25"/>
      <c r="E27" s="25">
        <f>E26+F26</f>
        <v>3</v>
      </c>
      <c r="F27" s="25"/>
      <c r="G27" s="12">
        <f t="shared" si="5"/>
        <v>5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8</v>
      </c>
      <c r="D28" s="12">
        <f>D26+D19</f>
        <v>4</v>
      </c>
      <c r="E28" s="12">
        <f>E26+E19</f>
        <v>0</v>
      </c>
      <c r="F28" s="12">
        <f>F26+F19</f>
        <v>8</v>
      </c>
      <c r="G28" s="12">
        <f t="shared" si="5"/>
        <v>20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12</v>
      </c>
      <c r="D29" s="25"/>
      <c r="E29" s="25">
        <f>E28+F28</f>
        <v>8</v>
      </c>
      <c r="F29" s="25"/>
      <c r="G29" s="12">
        <f t="shared" si="5"/>
        <v>20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127</v>
      </c>
      <c r="C31" s="31">
        <f>C4+C12-C20-C27</f>
        <v>16</v>
      </c>
      <c r="D31" s="32"/>
      <c r="E31" s="31">
        <f>E4+E12-E20-E27</f>
        <v>0</v>
      </c>
      <c r="F31" s="32"/>
      <c r="G31" s="12">
        <f>SUM(C31:F31)</f>
        <v>16</v>
      </c>
    </row>
    <row r="33" spans="1:2" x14ac:dyDescent="0.25">
      <c r="A33" s="10" t="s">
        <v>55</v>
      </c>
    </row>
    <row r="34" spans="1:2" x14ac:dyDescent="0.25">
      <c r="A34" s="10" t="s">
        <v>56</v>
      </c>
    </row>
    <row r="35" spans="1:2" x14ac:dyDescent="0.25">
      <c r="A35" s="10" t="s">
        <v>57</v>
      </c>
    </row>
    <row r="36" spans="1:2" x14ac:dyDescent="0.25">
      <c r="A36" s="10" t="s">
        <v>58</v>
      </c>
    </row>
    <row r="37" spans="1:2" x14ac:dyDescent="0.25">
      <c r="B37" s="10" t="s">
        <v>59</v>
      </c>
    </row>
    <row r="38" spans="1:2" x14ac:dyDescent="0.25">
      <c r="A38" s="10" t="s">
        <v>60</v>
      </c>
    </row>
    <row r="39" spans="1:2" x14ac:dyDescent="0.25">
      <c r="A39" s="10" t="s">
        <v>61</v>
      </c>
    </row>
    <row r="40" spans="1:2" x14ac:dyDescent="0.25">
      <c r="A40" s="10" t="s">
        <v>62</v>
      </c>
    </row>
    <row r="43" spans="1:2" x14ac:dyDescent="0.25">
      <c r="A43" s="10" t="s">
        <v>63</v>
      </c>
    </row>
    <row r="45" spans="1:2" x14ac:dyDescent="0.25">
      <c r="A45" s="10" t="s">
        <v>64</v>
      </c>
    </row>
    <row r="46" spans="1:2" x14ac:dyDescent="0.25">
      <c r="A46" s="10" t="s">
        <v>65</v>
      </c>
    </row>
    <row r="47" spans="1:2" x14ac:dyDescent="0.25">
      <c r="A47" s="10" t="s">
        <v>66</v>
      </c>
    </row>
    <row r="48" spans="1:2" x14ac:dyDescent="0.25">
      <c r="A48" s="10" t="s">
        <v>67</v>
      </c>
    </row>
    <row r="49" spans="1:1" x14ac:dyDescent="0.25">
      <c r="A49" s="10" t="s">
        <v>68</v>
      </c>
    </row>
    <row r="50" spans="1:1" x14ac:dyDescent="0.25">
      <c r="A50" s="10" t="s">
        <v>69</v>
      </c>
    </row>
    <row r="51" spans="1:1" x14ac:dyDescent="0.25">
      <c r="A51" s="10" t="s">
        <v>70</v>
      </c>
    </row>
    <row r="52" spans="1:1" x14ac:dyDescent="0.25">
      <c r="A52" s="10" t="s">
        <v>71</v>
      </c>
    </row>
    <row r="53" spans="1:1" x14ac:dyDescent="0.25">
      <c r="A53" s="10" t="s">
        <v>72</v>
      </c>
    </row>
    <row r="54" spans="1:1" x14ac:dyDescent="0.25">
      <c r="A54" s="10" t="s">
        <v>73</v>
      </c>
    </row>
    <row r="55" spans="1:1" x14ac:dyDescent="0.25">
      <c r="A55" s="10" t="s">
        <v>74</v>
      </c>
    </row>
    <row r="56" spans="1:1" x14ac:dyDescent="0.25">
      <c r="A56" s="10" t="s">
        <v>75</v>
      </c>
    </row>
    <row r="57" spans="1:1" x14ac:dyDescent="0.25">
      <c r="A57" s="10" t="s">
        <v>76</v>
      </c>
    </row>
    <row r="58" spans="1:1" x14ac:dyDescent="0.25">
      <c r="A58" s="11" t="s">
        <v>77</v>
      </c>
    </row>
    <row r="59" spans="1:1" x14ac:dyDescent="0.25">
      <c r="A59" s="11" t="s">
        <v>78</v>
      </c>
    </row>
    <row r="62" spans="1:1" x14ac:dyDescent="0.25">
      <c r="A62" s="10" t="s">
        <v>79</v>
      </c>
    </row>
    <row r="63" spans="1:1" x14ac:dyDescent="0.25">
      <c r="A63" s="10" t="s">
        <v>80</v>
      </c>
    </row>
    <row r="64" spans="1:1" x14ac:dyDescent="0.25">
      <c r="A64" s="10" t="s">
        <v>81</v>
      </c>
    </row>
    <row r="65" spans="1:1" x14ac:dyDescent="0.25">
      <c r="A65" s="10" t="s">
        <v>82</v>
      </c>
    </row>
    <row r="66" spans="1:1" x14ac:dyDescent="0.25">
      <c r="A66" s="10" t="s">
        <v>83</v>
      </c>
    </row>
    <row r="67" spans="1:1" x14ac:dyDescent="0.25">
      <c r="A67" s="10" t="s">
        <v>84</v>
      </c>
    </row>
    <row r="68" spans="1:1" x14ac:dyDescent="0.25">
      <c r="A68" s="10" t="s">
        <v>85</v>
      </c>
    </row>
    <row r="69" spans="1:1" x14ac:dyDescent="0.25">
      <c r="A69" s="10" t="s">
        <v>86</v>
      </c>
    </row>
    <row r="70" spans="1:1" x14ac:dyDescent="0.25">
      <c r="A70" s="10" t="s">
        <v>87</v>
      </c>
    </row>
    <row r="71" spans="1:1" x14ac:dyDescent="0.25">
      <c r="A71" s="10" t="s">
        <v>88</v>
      </c>
    </row>
    <row r="72" spans="1:1" x14ac:dyDescent="0.25">
      <c r="A72" s="10" t="s">
        <v>89</v>
      </c>
    </row>
    <row r="73" spans="1:1" x14ac:dyDescent="0.25">
      <c r="A73" s="10" t="s">
        <v>90</v>
      </c>
    </row>
    <row r="75" spans="1:1" x14ac:dyDescent="0.25">
      <c r="A75" s="10" t="s">
        <v>91</v>
      </c>
    </row>
    <row r="77" spans="1:1" x14ac:dyDescent="0.25">
      <c r="A77" s="11" t="s">
        <v>92</v>
      </c>
    </row>
    <row r="79" spans="1:1" x14ac:dyDescent="0.25">
      <c r="A79" s="11" t="s">
        <v>93</v>
      </c>
    </row>
    <row r="82" spans="1:1" x14ac:dyDescent="0.25">
      <c r="A82" s="10" t="s">
        <v>94</v>
      </c>
    </row>
    <row r="83" spans="1:1" x14ac:dyDescent="0.25">
      <c r="A83" s="10" t="s">
        <v>95</v>
      </c>
    </row>
    <row r="85" spans="1:1" x14ac:dyDescent="0.25">
      <c r="A85" s="10" t="s">
        <v>96</v>
      </c>
    </row>
    <row r="86" spans="1:1" x14ac:dyDescent="0.25">
      <c r="A86" s="10" t="s">
        <v>97</v>
      </c>
    </row>
    <row r="87" spans="1:1" x14ac:dyDescent="0.25">
      <c r="A87" s="10" t="s">
        <v>98</v>
      </c>
    </row>
    <row r="88" spans="1:1" x14ac:dyDescent="0.25">
      <c r="A88" s="10" t="s">
        <v>99</v>
      </c>
    </row>
    <row r="89" spans="1:1" x14ac:dyDescent="0.25">
      <c r="A89" s="10" t="s">
        <v>100</v>
      </c>
    </row>
    <row r="90" spans="1:1" x14ac:dyDescent="0.25">
      <c r="A90" s="10" t="s">
        <v>70</v>
      </c>
    </row>
    <row r="91" spans="1:1" x14ac:dyDescent="0.25">
      <c r="A91" s="10" t="s">
        <v>101</v>
      </c>
    </row>
    <row r="92" spans="1:1" x14ac:dyDescent="0.25">
      <c r="A92" s="10" t="s">
        <v>68</v>
      </c>
    </row>
    <row r="93" spans="1:1" x14ac:dyDescent="0.25">
      <c r="A93" s="10" t="s">
        <v>102</v>
      </c>
    </row>
    <row r="94" spans="1:1" x14ac:dyDescent="0.25">
      <c r="A94" s="10" t="s">
        <v>103</v>
      </c>
    </row>
    <row r="95" spans="1:1" x14ac:dyDescent="0.25">
      <c r="A95" s="11" t="s">
        <v>104</v>
      </c>
    </row>
    <row r="96" spans="1:1" x14ac:dyDescent="0.25">
      <c r="A96" s="11" t="s">
        <v>105</v>
      </c>
    </row>
    <row r="97" spans="1:1" x14ac:dyDescent="0.25">
      <c r="A97" s="11" t="s">
        <v>106</v>
      </c>
    </row>
    <row r="98" spans="1:1" x14ac:dyDescent="0.25">
      <c r="A98" s="11" t="s">
        <v>107</v>
      </c>
    </row>
    <row r="100" spans="1:1" x14ac:dyDescent="0.25">
      <c r="A100" s="10" t="s">
        <v>60</v>
      </c>
    </row>
    <row r="101" spans="1:1" x14ac:dyDescent="0.25">
      <c r="A101" s="10" t="s">
        <v>61</v>
      </c>
    </row>
    <row r="102" spans="1:1" x14ac:dyDescent="0.25">
      <c r="A102" s="10" t="s">
        <v>108</v>
      </c>
    </row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A1:G1"/>
    <mergeCell ref="E12:F12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D5F8C-E58B-43C3-A19D-22DA6073B6F1}">
  <sheetPr>
    <pageSetUpPr fitToPage="1"/>
  </sheetPr>
  <dimension ref="A1:G32"/>
  <sheetViews>
    <sheetView topLeftCell="A21" workbookViewId="0">
      <selection sqref="A1:G31"/>
    </sheetView>
  </sheetViews>
  <sheetFormatPr defaultRowHeight="15" x14ac:dyDescent="0.25"/>
  <cols>
    <col min="1" max="1" width="4.140625" customWidth="1"/>
    <col min="2" max="2" width="18.42578125" customWidth="1"/>
    <col min="3" max="4" width="10.28515625" customWidth="1"/>
    <col min="5" max="5" width="10.140625" customWidth="1"/>
    <col min="6" max="6" width="10.28515625" customWidth="1"/>
    <col min="7" max="7" width="10.42578125" customWidth="1"/>
  </cols>
  <sheetData>
    <row r="1" spans="1:7" ht="18.75" x14ac:dyDescent="0.3">
      <c r="A1" s="29" t="s">
        <v>134</v>
      </c>
      <c r="B1" s="30"/>
      <c r="C1" s="30"/>
      <c r="D1" s="30"/>
      <c r="E1" s="30"/>
      <c r="F1" s="30"/>
      <c r="G1" s="30"/>
    </row>
    <row r="2" spans="1:7" ht="15.75" x14ac:dyDescent="0.25">
      <c r="A2" s="1" t="s">
        <v>0</v>
      </c>
      <c r="F2" s="21">
        <v>45139</v>
      </c>
    </row>
    <row r="3" spans="1:7" ht="16.350000000000001" customHeight="1" x14ac:dyDescent="0.25">
      <c r="A3" s="24" t="s">
        <v>1</v>
      </c>
      <c r="B3" s="24"/>
      <c r="C3" s="24" t="s">
        <v>2</v>
      </c>
      <c r="D3" s="24"/>
      <c r="E3" s="24" t="s">
        <v>3</v>
      </c>
      <c r="F3" s="24"/>
      <c r="G3" s="2" t="s">
        <v>4</v>
      </c>
    </row>
    <row r="4" spans="1:7" ht="29.25" customHeight="1" x14ac:dyDescent="0.25">
      <c r="A4" s="2" t="s">
        <v>5</v>
      </c>
      <c r="B4" s="15" t="s">
        <v>129</v>
      </c>
      <c r="C4" s="25">
        <v>16</v>
      </c>
      <c r="D4" s="25"/>
      <c r="E4" s="25">
        <v>0</v>
      </c>
      <c r="F4" s="25"/>
      <c r="G4" s="12">
        <f>SUM(C4:F4)</f>
        <v>16</v>
      </c>
    </row>
    <row r="5" spans="1:7" ht="26.1" customHeight="1" x14ac:dyDescent="0.25">
      <c r="A5" s="24" t="s">
        <v>7</v>
      </c>
      <c r="B5" s="24"/>
      <c r="C5" s="24"/>
      <c r="D5" s="24"/>
      <c r="E5" s="24"/>
      <c r="F5" s="24"/>
      <c r="G5" s="24"/>
    </row>
    <row r="6" spans="1:7" ht="29.1" customHeight="1" x14ac:dyDescent="0.25">
      <c r="A6" s="2" t="s">
        <v>8</v>
      </c>
      <c r="B6" s="14" t="s">
        <v>9</v>
      </c>
      <c r="C6" s="12">
        <v>29</v>
      </c>
      <c r="D6" s="12"/>
      <c r="E6" s="12"/>
      <c r="F6" s="12"/>
      <c r="G6" s="12">
        <f>SUM(C6:F6)</f>
        <v>29</v>
      </c>
    </row>
    <row r="7" spans="1:7" ht="27.95" customHeight="1" x14ac:dyDescent="0.25">
      <c r="A7" s="2" t="s">
        <v>10</v>
      </c>
      <c r="B7" s="14" t="s">
        <v>11</v>
      </c>
      <c r="C7" s="12"/>
      <c r="D7" s="12"/>
      <c r="E7" s="12"/>
      <c r="F7" s="12"/>
      <c r="G7" s="12">
        <f t="shared" ref="G7:G12" si="0">SUM(C7:F7)</f>
        <v>0</v>
      </c>
    </row>
    <row r="8" spans="1:7" ht="27.75" customHeight="1" x14ac:dyDescent="0.25">
      <c r="A8" s="2" t="s">
        <v>12</v>
      </c>
      <c r="B8" s="14" t="s">
        <v>13</v>
      </c>
      <c r="C8" s="12"/>
      <c r="D8" s="12"/>
      <c r="E8" s="12"/>
      <c r="F8" s="12"/>
      <c r="G8" s="12">
        <f t="shared" si="0"/>
        <v>0</v>
      </c>
    </row>
    <row r="9" spans="1:7" ht="27.95" customHeight="1" x14ac:dyDescent="0.25">
      <c r="A9" s="2" t="s">
        <v>14</v>
      </c>
      <c r="B9" s="14" t="s">
        <v>15</v>
      </c>
      <c r="C9" s="12"/>
      <c r="D9" s="12"/>
      <c r="E9" s="12"/>
      <c r="F9" s="12"/>
      <c r="G9" s="12">
        <f t="shared" si="0"/>
        <v>0</v>
      </c>
    </row>
    <row r="10" spans="1:7" ht="27.95" customHeight="1" x14ac:dyDescent="0.25">
      <c r="A10" s="2" t="s">
        <v>16</v>
      </c>
      <c r="B10" s="14" t="s">
        <v>17</v>
      </c>
      <c r="C10" s="12"/>
      <c r="D10" s="12"/>
      <c r="E10" s="12"/>
      <c r="F10" s="12"/>
      <c r="G10" s="12">
        <f t="shared" si="0"/>
        <v>0</v>
      </c>
    </row>
    <row r="11" spans="1:7" ht="29.1" customHeight="1" x14ac:dyDescent="0.25">
      <c r="A11" s="2" t="s">
        <v>18</v>
      </c>
      <c r="B11" s="2" t="s">
        <v>19</v>
      </c>
      <c r="C11" s="12">
        <f>C6+C7+C8+C9+C10</f>
        <v>29</v>
      </c>
      <c r="D11" s="12">
        <f>D6+D7+D8+D9+D10</f>
        <v>0</v>
      </c>
      <c r="E11" s="12">
        <f>E6+E7+E8+E9+E10</f>
        <v>0</v>
      </c>
      <c r="F11" s="12">
        <f>F6+F7+F8+F9+F10</f>
        <v>0</v>
      </c>
      <c r="G11" s="12">
        <f t="shared" si="0"/>
        <v>29</v>
      </c>
    </row>
    <row r="12" spans="1:7" ht="29.25" customHeight="1" x14ac:dyDescent="0.25">
      <c r="A12" s="2" t="s">
        <v>20</v>
      </c>
      <c r="B12" s="2" t="s">
        <v>19</v>
      </c>
      <c r="C12" s="25">
        <f>C11+D11</f>
        <v>29</v>
      </c>
      <c r="D12" s="25"/>
      <c r="E12" s="31">
        <f t="shared" ref="E12" si="1">E11+F11</f>
        <v>0</v>
      </c>
      <c r="F12" s="32"/>
      <c r="G12" s="12">
        <f t="shared" si="0"/>
        <v>29</v>
      </c>
    </row>
    <row r="13" spans="1:7" ht="26.1" customHeight="1" x14ac:dyDescent="0.25">
      <c r="A13" s="24" t="s">
        <v>22</v>
      </c>
      <c r="B13" s="24"/>
      <c r="C13" s="24"/>
      <c r="D13" s="24"/>
      <c r="E13" s="24"/>
      <c r="F13" s="24"/>
      <c r="G13" s="24"/>
    </row>
    <row r="14" spans="1:7" ht="37.700000000000003" customHeight="1" x14ac:dyDescent="0.25">
      <c r="A14" s="2" t="s">
        <v>23</v>
      </c>
      <c r="B14" s="14" t="s">
        <v>24</v>
      </c>
      <c r="C14" s="12"/>
      <c r="D14" s="12"/>
      <c r="E14" s="12"/>
      <c r="F14" s="12"/>
      <c r="G14" s="12">
        <f t="shared" ref="G14:G20" si="2">SUM(C14:F14)</f>
        <v>0</v>
      </c>
    </row>
    <row r="15" spans="1:7" ht="27.75" customHeight="1" x14ac:dyDescent="0.25">
      <c r="A15" s="2" t="s">
        <v>25</v>
      </c>
      <c r="B15" s="14" t="s">
        <v>26</v>
      </c>
      <c r="C15" s="12"/>
      <c r="D15" s="12"/>
      <c r="E15" s="12"/>
      <c r="F15" s="12"/>
      <c r="G15" s="12">
        <f t="shared" si="2"/>
        <v>0</v>
      </c>
    </row>
    <row r="16" spans="1:7" ht="27.95" customHeight="1" x14ac:dyDescent="0.25">
      <c r="A16" s="2" t="s">
        <v>27</v>
      </c>
      <c r="B16" s="14" t="s">
        <v>28</v>
      </c>
      <c r="C16" s="12">
        <v>7</v>
      </c>
      <c r="D16" s="12"/>
      <c r="E16" s="12"/>
      <c r="F16" s="12"/>
      <c r="G16" s="12">
        <f t="shared" si="2"/>
        <v>7</v>
      </c>
    </row>
    <row r="17" spans="1:7" ht="27.95" customHeight="1" x14ac:dyDescent="0.25">
      <c r="A17" s="2" t="s">
        <v>29</v>
      </c>
      <c r="B17" s="14" t="s">
        <v>30</v>
      </c>
      <c r="C17" s="12"/>
      <c r="D17" s="12"/>
      <c r="E17" s="12"/>
      <c r="F17" s="12"/>
      <c r="G17" s="12">
        <f t="shared" si="2"/>
        <v>0</v>
      </c>
    </row>
    <row r="18" spans="1:7" ht="27.75" customHeight="1" x14ac:dyDescent="0.25">
      <c r="A18" s="2" t="s">
        <v>31</v>
      </c>
      <c r="B18" s="14" t="s">
        <v>32</v>
      </c>
      <c r="C18" s="12"/>
      <c r="D18" s="12"/>
      <c r="E18" s="12"/>
      <c r="F18" s="12"/>
      <c r="G18" s="12">
        <f t="shared" si="2"/>
        <v>0</v>
      </c>
    </row>
    <row r="19" spans="1:7" ht="29.25" customHeight="1" x14ac:dyDescent="0.25">
      <c r="A19" s="2" t="s">
        <v>33</v>
      </c>
      <c r="B19" s="2" t="s">
        <v>34</v>
      </c>
      <c r="C19" s="12">
        <f>C14+C15+C16+C17+C18</f>
        <v>7</v>
      </c>
      <c r="D19" s="12">
        <f>D14+D15+D16+D17+D18</f>
        <v>0</v>
      </c>
      <c r="E19" s="12">
        <f>E14+E15+E16+E17+E18</f>
        <v>0</v>
      </c>
      <c r="F19" s="12">
        <f>F14+F15+F16+F17+F18</f>
        <v>0</v>
      </c>
      <c r="G19" s="12">
        <f t="shared" si="2"/>
        <v>7</v>
      </c>
    </row>
    <row r="20" spans="1:7" ht="29.1" customHeight="1" x14ac:dyDescent="0.25">
      <c r="A20" s="2" t="s">
        <v>35</v>
      </c>
      <c r="B20" s="2" t="s">
        <v>34</v>
      </c>
      <c r="C20" s="25">
        <f t="shared" ref="C20" si="3">C19+D19</f>
        <v>7</v>
      </c>
      <c r="D20" s="25"/>
      <c r="E20" s="31">
        <f t="shared" ref="E20" si="4">E19+F19</f>
        <v>0</v>
      </c>
      <c r="F20" s="32"/>
      <c r="G20" s="12">
        <f t="shared" si="2"/>
        <v>7</v>
      </c>
    </row>
    <row r="21" spans="1:7" ht="23.45" customHeight="1" x14ac:dyDescent="0.25">
      <c r="A21" s="25"/>
      <c r="B21" s="25"/>
      <c r="C21" s="25"/>
      <c r="D21" s="25"/>
      <c r="E21" s="25"/>
      <c r="F21" s="25"/>
      <c r="G21" s="25"/>
    </row>
    <row r="22" spans="1:7" ht="29.1" customHeight="1" x14ac:dyDescent="0.25">
      <c r="A22" s="2" t="s">
        <v>37</v>
      </c>
      <c r="B22" s="14" t="s">
        <v>38</v>
      </c>
      <c r="C22" s="12"/>
      <c r="D22" s="12"/>
      <c r="E22" s="12"/>
      <c r="F22" s="12"/>
      <c r="G22" s="12">
        <f t="shared" ref="G22:G29" si="5">SUM(C22:F22)</f>
        <v>0</v>
      </c>
    </row>
    <row r="23" spans="1:7" ht="107.45" customHeight="1" x14ac:dyDescent="0.25">
      <c r="A23" s="2" t="s">
        <v>39</v>
      </c>
      <c r="B23" s="14" t="s">
        <v>40</v>
      </c>
      <c r="C23" s="12"/>
      <c r="D23" s="12"/>
      <c r="E23" s="12"/>
      <c r="F23" s="12"/>
      <c r="G23" s="12">
        <f t="shared" si="5"/>
        <v>0</v>
      </c>
    </row>
    <row r="24" spans="1:7" ht="36.4" customHeight="1" x14ac:dyDescent="0.25">
      <c r="A24" s="2" t="s">
        <v>41</v>
      </c>
      <c r="B24" s="14" t="s">
        <v>42</v>
      </c>
      <c r="C24" s="12"/>
      <c r="D24" s="12"/>
      <c r="E24" s="12"/>
      <c r="F24" s="12"/>
      <c r="G24" s="12">
        <f t="shared" si="5"/>
        <v>0</v>
      </c>
    </row>
    <row r="25" spans="1:7" ht="48" customHeight="1" x14ac:dyDescent="0.25">
      <c r="A25" s="2" t="s">
        <v>43</v>
      </c>
      <c r="B25" s="14" t="s">
        <v>13</v>
      </c>
      <c r="C25" s="12"/>
      <c r="D25" s="12"/>
      <c r="E25" s="12"/>
      <c r="F25" s="12"/>
      <c r="G25" s="12">
        <f t="shared" si="5"/>
        <v>0</v>
      </c>
    </row>
    <row r="26" spans="1:7" ht="29.1" customHeight="1" x14ac:dyDescent="0.25">
      <c r="A26" s="2" t="s">
        <v>45</v>
      </c>
      <c r="B26" s="2" t="s">
        <v>46</v>
      </c>
      <c r="C26" s="12">
        <f>C21+C22+C23+C24+C25</f>
        <v>0</v>
      </c>
      <c r="D26" s="12">
        <f>D21+D22+D23+D24+D25</f>
        <v>0</v>
      </c>
      <c r="E26" s="12">
        <f>E21+E22+E23+E24+E25</f>
        <v>0</v>
      </c>
      <c r="F26" s="12">
        <f>F21+F22+F23+F24+F25</f>
        <v>0</v>
      </c>
      <c r="G26" s="12">
        <f t="shared" si="5"/>
        <v>0</v>
      </c>
    </row>
    <row r="27" spans="1:7" ht="29.25" customHeight="1" x14ac:dyDescent="0.25">
      <c r="A27" s="2" t="s">
        <v>47</v>
      </c>
      <c r="B27" s="2" t="s">
        <v>46</v>
      </c>
      <c r="C27" s="25">
        <f>C26+D26</f>
        <v>0</v>
      </c>
      <c r="D27" s="25"/>
      <c r="E27" s="25">
        <f>E26+F26</f>
        <v>0</v>
      </c>
      <c r="F27" s="25"/>
      <c r="G27" s="12">
        <f t="shared" si="5"/>
        <v>0</v>
      </c>
    </row>
    <row r="28" spans="1:7" ht="29.1" customHeight="1" x14ac:dyDescent="0.25">
      <c r="A28" s="2" t="s">
        <v>49</v>
      </c>
      <c r="B28" s="2" t="s">
        <v>50</v>
      </c>
      <c r="C28" s="12">
        <f>C26+C19</f>
        <v>7</v>
      </c>
      <c r="D28" s="12">
        <f>D26+D19</f>
        <v>0</v>
      </c>
      <c r="E28" s="12">
        <f>E26+E19</f>
        <v>0</v>
      </c>
      <c r="F28" s="12">
        <f>F26+F19</f>
        <v>0</v>
      </c>
      <c r="G28" s="12">
        <f t="shared" si="5"/>
        <v>7</v>
      </c>
    </row>
    <row r="29" spans="1:7" ht="29.25" customHeight="1" x14ac:dyDescent="0.25">
      <c r="A29" s="2" t="s">
        <v>51</v>
      </c>
      <c r="B29" s="2" t="s">
        <v>50</v>
      </c>
      <c r="C29" s="25">
        <f>C28+D28</f>
        <v>7</v>
      </c>
      <c r="D29" s="25"/>
      <c r="E29" s="25">
        <f>E28+F28</f>
        <v>0</v>
      </c>
      <c r="F29" s="25"/>
      <c r="G29" s="12">
        <f t="shared" si="5"/>
        <v>7</v>
      </c>
    </row>
    <row r="30" spans="1:7" ht="23.25" customHeight="1" x14ac:dyDescent="0.25">
      <c r="A30" s="25"/>
      <c r="B30" s="25"/>
      <c r="C30" s="25"/>
      <c r="D30" s="25"/>
      <c r="E30" s="25"/>
      <c r="F30" s="25"/>
      <c r="G30" s="25"/>
    </row>
    <row r="31" spans="1:7" ht="30.4" customHeight="1" x14ac:dyDescent="0.25">
      <c r="A31" s="2" t="s">
        <v>53</v>
      </c>
      <c r="B31" s="15" t="s">
        <v>128</v>
      </c>
      <c r="C31" s="31">
        <f>C4+C12-C20-C27</f>
        <v>38</v>
      </c>
      <c r="D31" s="32"/>
      <c r="E31" s="31">
        <f>E4+E12-E20-E27</f>
        <v>0</v>
      </c>
      <c r="F31" s="32"/>
      <c r="G31" s="12">
        <f>SUM(C31:F31)</f>
        <v>38</v>
      </c>
    </row>
    <row r="32" spans="1:7" ht="13.5" customHeight="1" x14ac:dyDescent="0.25"/>
  </sheetData>
  <mergeCells count="20">
    <mergeCell ref="C31:D31"/>
    <mergeCell ref="E31:F31"/>
    <mergeCell ref="C12:D12"/>
    <mergeCell ref="A13:G13"/>
    <mergeCell ref="C20:D20"/>
    <mergeCell ref="E20:F20"/>
    <mergeCell ref="A21:G21"/>
    <mergeCell ref="C27:D27"/>
    <mergeCell ref="E27:F27"/>
    <mergeCell ref="C29:D29"/>
    <mergeCell ref="E29:F29"/>
    <mergeCell ref="A30:G30"/>
    <mergeCell ref="E12:F12"/>
    <mergeCell ref="A1:G1"/>
    <mergeCell ref="A5:G5"/>
    <mergeCell ref="A3:B3"/>
    <mergeCell ref="C3:D3"/>
    <mergeCell ref="E3:F3"/>
    <mergeCell ref="C4:D4"/>
    <mergeCell ref="E4:F4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2023</vt:lpstr>
      <vt:lpstr>January 23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Sheet1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Basic-Data-Matrix</dc:title>
  <dc:creator>ameeks</dc:creator>
  <cp:lastModifiedBy>Leslie Steele</cp:lastModifiedBy>
  <cp:lastPrinted>2023-11-14T14:34:05Z</cp:lastPrinted>
  <dcterms:created xsi:type="dcterms:W3CDTF">2023-02-02T17:51:25Z</dcterms:created>
  <dcterms:modified xsi:type="dcterms:W3CDTF">2023-12-14T20:32:16Z</dcterms:modified>
</cp:coreProperties>
</file>